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updateLinks="always" codeName="ThisWorkbook"/>
  <mc:AlternateContent xmlns:mc="http://schemas.openxmlformats.org/markup-compatibility/2006">
    <mc:Choice Requires="x15">
      <x15ac:absPath xmlns:x15ac="http://schemas.microsoft.com/office/spreadsheetml/2010/11/ac" url="\\Tkbcfs001\z-drive\S140\02_IR\01_決算発表\2025 1Q\12. 入稿・東証事前受付\パス無\ＩＲサイト\15時\"/>
    </mc:Choice>
  </mc:AlternateContent>
  <xr:revisionPtr revIDLastSave="0" documentId="13_ncr:1_{3F04A373-6710-4DB3-8B75-B31F400F330F}" xr6:coauthVersionLast="47" xr6:coauthVersionMax="47" xr10:uidLastSave="{00000000-0000-0000-0000-000000000000}"/>
  <bookViews>
    <workbookView xWindow="-108" yWindow="-108" windowWidth="23256" windowHeight="12456" tabRatio="821" xr2:uid="{00000000-000D-0000-FFFF-FFFF00000000}"/>
  </bookViews>
  <sheets>
    <sheet name="Appendix_1" sheetId="41" r:id="rId1"/>
    <sheet name="Appendix_2" sheetId="40" r:id="rId2"/>
  </sheets>
  <definedNames>
    <definedName name="__123Graph_A" localSheetId="0" hidden="1">#REF!</definedName>
    <definedName name="__123Graph_A" localSheetId="1" hidden="1">#REF!</definedName>
    <definedName name="__123Graph_A" hidden="1">#REF!</definedName>
    <definedName name="__123Graph_A季節調整" localSheetId="0" hidden="1">#REF!</definedName>
    <definedName name="__123Graph_A季節調整" localSheetId="1" hidden="1">#REF!</definedName>
    <definedName name="__123Graph_A季節調整" hidden="1">#REF!</definedName>
    <definedName name="__123Graph_A在庫" localSheetId="0" hidden="1">#REF!</definedName>
    <definedName name="__123Graph_A在庫" localSheetId="1" hidden="1">#REF!</definedName>
    <definedName name="__123Graph_A在庫" hidden="1">#REF!</definedName>
    <definedName name="__123Graph_A販売" hidden="1">#REF!</definedName>
    <definedName name="__123Graph_A輸出台数" hidden="1">#REF!</definedName>
    <definedName name="__123Graph_B" localSheetId="0" hidden="1">#REF!</definedName>
    <definedName name="__123Graph_B" localSheetId="1" hidden="1">#REF!</definedName>
    <definedName name="__123Graph_B" hidden="1">#REF!</definedName>
    <definedName name="__123Graph_X" hidden="1">#REF!</definedName>
    <definedName name="__123Graph_X季節調整" hidden="1">#REF!</definedName>
    <definedName name="__123Graph_X鉄道定外" localSheetId="0" hidden="1">#REF!</definedName>
    <definedName name="__123Graph_X鉄道定外" localSheetId="1" hidden="1">#REF!</definedName>
    <definedName name="__123Graph_X鉄道定外" hidden="1">#REF!</definedName>
    <definedName name="__123Graph_X鉄道定期" localSheetId="0" hidden="1">#REF!</definedName>
    <definedName name="__123Graph_X鉄道定期" localSheetId="1" hidden="1">#REF!</definedName>
    <definedName name="__123Graph_X鉄道定期" hidden="1">#REF!</definedName>
    <definedName name="__123Graph_X販売" localSheetId="0" hidden="1">#REF!</definedName>
    <definedName name="__123Graph_X販売" localSheetId="1" hidden="1">#REF!</definedName>
    <definedName name="__123Graph_X販売" hidden="1">#REF!</definedName>
    <definedName name="__123Graph_X輸出台数" hidden="1">#REF!</definedName>
    <definedName name="__FDS_HYPERLINK_TOGGLE_STATE__">"ON"</definedName>
    <definedName name="_1__123Graph_Aｸﾞﾗﾌ_1" hidden="1">#REF!</definedName>
    <definedName name="_1_0_0__123Graph_X鉄道" localSheetId="0" hidden="1">#REF!</definedName>
    <definedName name="_1_0_0__123Graph_X鉄道" localSheetId="1" hidden="1">#REF!</definedName>
    <definedName name="_1_0_0__123Graph_X鉄道" hidden="1">#REF!</definedName>
    <definedName name="_1M7211_" localSheetId="0">#REF!</definedName>
    <definedName name="_1M7211_" localSheetId="1">#REF!</definedName>
    <definedName name="_1M7211_">#REF!</definedName>
    <definedName name="_2__123Graph_Xｸﾞﾗﾌ_1" hidden="1">#REF!</definedName>
    <definedName name="_eps95">#REF!</definedName>
    <definedName name="_eps96">#REF!</definedName>
    <definedName name="_eps97">#REF!</definedName>
    <definedName name="_eps98">#REF!</definedName>
    <definedName name="_eps99">#REF!</definedName>
    <definedName name="_xlnm._FilterDatabase" localSheetId="0" hidden="1">Appendix_1!$A$5:$A$9</definedName>
    <definedName name="_xlnm._FilterDatabase" localSheetId="1" hidden="1">Appendix_2!$A$5:$A$30</definedName>
    <definedName name="_grm98">#REF!</definedName>
    <definedName name="_grm99">#REF!</definedName>
    <definedName name="_Key1" localSheetId="0" hidden="1">#REF!</definedName>
    <definedName name="_Key1" localSheetId="1" hidden="1">#REF!</definedName>
    <definedName name="_Key1" hidden="1">#REF!</definedName>
    <definedName name="_Key2" localSheetId="0" hidden="1">#REF!</definedName>
    <definedName name="_Key2" localSheetId="1" hidden="1">#REF!</definedName>
    <definedName name="_Key2" hidden="1">#REF!</definedName>
    <definedName name="_net96">#REF!</definedName>
    <definedName name="_net97">#REF!</definedName>
    <definedName name="_net98">#REF!</definedName>
    <definedName name="_net99">#REF!</definedName>
    <definedName name="_opm98">#REF!</definedName>
    <definedName name="_opm99">#REF!</definedName>
    <definedName name="_Order1" hidden="1">255</definedName>
    <definedName name="_Order2" hidden="1">1</definedName>
    <definedName name="_Regression_Int" hidden="1">1</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_Sort" localSheetId="0" hidden="1">#REF!</definedName>
    <definedName name="_Sort" localSheetId="1" hidden="1">#REF!</definedName>
    <definedName name="_Sort" hidden="1">#REF!</definedName>
    <definedName name="_Table2_In1" localSheetId="0" hidden="1">#REF!</definedName>
    <definedName name="_Table2_In1" localSheetId="1" hidden="1">#REF!</definedName>
    <definedName name="_Table2_In1" hidden="1">#REF!</definedName>
    <definedName name="_Table2_In2" localSheetId="0" hidden="1">#REF!</definedName>
    <definedName name="_Table2_In2" localSheetId="1" hidden="1">#REF!</definedName>
    <definedName name="_Table2_In2" hidden="1">#REF!</definedName>
    <definedName name="_tax96">#REF!</definedName>
    <definedName name="_tax97">#REF!</definedName>
    <definedName name="_tax98">#REF!</definedName>
    <definedName name="_tax99">#REF!</definedName>
    <definedName name="_xx100" localSheetId="0">#REF!</definedName>
    <definedName name="_xx100" localSheetId="1">#REF!</definedName>
    <definedName name="_xx100">#REF!</definedName>
    <definedName name="_xx101" localSheetId="0">#REF!</definedName>
    <definedName name="_xx101" localSheetId="1">#REF!</definedName>
    <definedName name="_xx101">#REF!</definedName>
    <definedName name="_xx200" localSheetId="0">#REF!</definedName>
    <definedName name="_xx200" localSheetId="1">#REF!</definedName>
    <definedName name="_xx200">#REF!</definedName>
    <definedName name="_xx201" localSheetId="0">#REF!</definedName>
    <definedName name="_xx201" localSheetId="1">#REF!</definedName>
    <definedName name="_xx201">#REF!</definedName>
    <definedName name="_xx300" localSheetId="0">#REF!</definedName>
    <definedName name="_xx300" localSheetId="1">#REF!</definedName>
    <definedName name="_xx300">#REF!</definedName>
    <definedName name="_xx301" localSheetId="0">#REF!</definedName>
    <definedName name="_xx301" localSheetId="1">#REF!</definedName>
    <definedName name="_xx301">#REF!</definedName>
    <definedName name="_xx302" localSheetId="0">#REF!</definedName>
    <definedName name="_xx302" localSheetId="1">#REF!</definedName>
    <definedName name="_xx302">#REF!</definedName>
    <definedName name="_xx400" localSheetId="0">#REF!</definedName>
    <definedName name="_xx400" localSheetId="1">#REF!</definedName>
    <definedName name="_xx400">#REF!</definedName>
    <definedName name="_xx500" localSheetId="0">#REF!</definedName>
    <definedName name="_xx500" localSheetId="1">#REF!</definedName>
    <definedName name="_xx500">#REF!</definedName>
    <definedName name="_xx600" localSheetId="0">#REF!</definedName>
    <definedName name="_xx600" localSheetId="1">#REF!</definedName>
    <definedName name="_xx600">#REF!</definedName>
    <definedName name="_YF1">#REF!</definedName>
    <definedName name="_YF2">#REF!</definedName>
    <definedName name="_YF3">#REF!</definedName>
    <definedName name="_YF4">#REF!</definedName>
    <definedName name="_YF5">#REF!</definedName>
    <definedName name="_YH1">#REF!</definedName>
    <definedName name="_YH10">#REF!</definedName>
    <definedName name="_YH2">#REF!</definedName>
    <definedName name="_YH3">#REF!</definedName>
    <definedName name="_YH4">#REF!</definedName>
    <definedName name="_YH5">#REF!</definedName>
    <definedName name="_YH6">#REF!</definedName>
    <definedName name="_YH7">#REF!</definedName>
    <definedName name="_YH8">#REF!</definedName>
    <definedName name="_YH9">#REF!</definedName>
    <definedName name="amort_IFA">#REF!</definedName>
    <definedName name="amort_investments">#REF!</definedName>
    <definedName name="assets_equity">#REF!</definedName>
    <definedName name="avg_hp">#REF!</definedName>
    <definedName name="Bas_Shares">#REF!</definedName>
    <definedName name="BaseYear">#REF!</definedName>
    <definedName name="ｂｌｐｈ" localSheetId="0" hidden="1">#REF!</definedName>
    <definedName name="ｂｌｐｈ" localSheetId="1" hidden="1">#REF!</definedName>
    <definedName name="ｂｌｐｈ" hidden="1">#REF!</definedName>
    <definedName name="BLPH1" localSheetId="0" hidden="1">#REF!</definedName>
    <definedName name="BLPH1" localSheetId="1" hidden="1">#REF!</definedName>
    <definedName name="BLPH1" hidden="1">#REF!</definedName>
    <definedName name="BLPH10" localSheetId="0" hidden="1">#REF!</definedName>
    <definedName name="BLPH10" localSheetId="1" hidden="1">#REF!</definedName>
    <definedName name="BLPH10" hidden="1">#REF!</definedName>
    <definedName name="BLPH11" localSheetId="0" hidden="1">#REF!</definedName>
    <definedName name="BLPH11" localSheetId="1" hidden="1">#REF!</definedName>
    <definedName name="BLPH11" hidden="1">#REF!</definedName>
    <definedName name="BLPH12" localSheetId="0" hidden="1">#REF!</definedName>
    <definedName name="BLPH12" localSheetId="1" hidden="1">#REF!</definedName>
    <definedName name="BLPH12" hidden="1">#REF!</definedName>
    <definedName name="BLPH13" localSheetId="0" hidden="1">#REF!</definedName>
    <definedName name="BLPH13" localSheetId="1" hidden="1">#REF!</definedName>
    <definedName name="BLPH13" hidden="1">#REF!</definedName>
    <definedName name="BLPH14" localSheetId="0" hidden="1">#REF!</definedName>
    <definedName name="BLPH14" localSheetId="1" hidden="1">#REF!</definedName>
    <definedName name="BLPH14" hidden="1">#REF!</definedName>
    <definedName name="BLPH15" localSheetId="0" hidden="1">#REF!</definedName>
    <definedName name="BLPH15" localSheetId="1" hidden="1">#REF!</definedName>
    <definedName name="BLPH15" hidden="1">#REF!</definedName>
    <definedName name="BLPH16" localSheetId="0" hidden="1">#REF!</definedName>
    <definedName name="BLPH16" localSheetId="1" hidden="1">#REF!</definedName>
    <definedName name="BLPH16" hidden="1">#REF!</definedName>
    <definedName name="BLPH17" localSheetId="0" hidden="1">#REF!</definedName>
    <definedName name="BLPH17" localSheetId="1" hidden="1">#REF!</definedName>
    <definedName name="BLPH17" hidden="1">#REF!</definedName>
    <definedName name="BLPH18" localSheetId="0" hidden="1">#REF!</definedName>
    <definedName name="BLPH18" localSheetId="1" hidden="1">#REF!</definedName>
    <definedName name="BLPH18" hidden="1">#REF!</definedName>
    <definedName name="BLPH19" localSheetId="0" hidden="1">#REF!</definedName>
    <definedName name="BLPH19" localSheetId="1" hidden="1">#REF!</definedName>
    <definedName name="BLPH19" hidden="1">#REF!</definedName>
    <definedName name="BLPH2" localSheetId="0" hidden="1">#REF!</definedName>
    <definedName name="BLPH2" localSheetId="1" hidden="1">#REF!</definedName>
    <definedName name="BLPH2" hidden="1">#REF!</definedName>
    <definedName name="BLPH20" localSheetId="0" hidden="1">#REF!</definedName>
    <definedName name="BLPH20" localSheetId="1" hidden="1">#REF!</definedName>
    <definedName name="BLPH20" hidden="1">#REF!</definedName>
    <definedName name="BLPH21" localSheetId="0" hidden="1">#REF!</definedName>
    <definedName name="BLPH21" localSheetId="1" hidden="1">#REF!</definedName>
    <definedName name="BLPH21" hidden="1">#REF!</definedName>
    <definedName name="BLPH22" localSheetId="0" hidden="1">#REF!</definedName>
    <definedName name="BLPH22" localSheetId="1" hidden="1">#REF!</definedName>
    <definedName name="BLPH22" hidden="1">#REF!</definedName>
    <definedName name="BLPH23" localSheetId="0" hidden="1">#REF!</definedName>
    <definedName name="BLPH23" localSheetId="1" hidden="1">#REF!</definedName>
    <definedName name="BLPH23" hidden="1">#REF!</definedName>
    <definedName name="BLPH24" localSheetId="0" hidden="1">#REF!</definedName>
    <definedName name="BLPH24" localSheetId="1" hidden="1">#REF!</definedName>
    <definedName name="BLPH24" hidden="1">#REF!</definedName>
    <definedName name="BLPH25" localSheetId="0" hidden="1">#REF!</definedName>
    <definedName name="BLPH25" localSheetId="1" hidden="1">#REF!</definedName>
    <definedName name="BLPH25" hidden="1">#REF!</definedName>
    <definedName name="BLPH26" localSheetId="0" hidden="1">#REF!</definedName>
    <definedName name="BLPH26" localSheetId="1" hidden="1">#REF!</definedName>
    <definedName name="BLPH26" hidden="1">#REF!</definedName>
    <definedName name="BLPH27" localSheetId="0" hidden="1">#REF!</definedName>
    <definedName name="BLPH27" localSheetId="1" hidden="1">#REF!</definedName>
    <definedName name="BLPH27" hidden="1">#REF!</definedName>
    <definedName name="BLPH28" localSheetId="0" hidden="1">#REF!</definedName>
    <definedName name="BLPH28" localSheetId="1" hidden="1">#REF!</definedName>
    <definedName name="BLPH28" hidden="1">#REF!</definedName>
    <definedName name="BLPH29" localSheetId="0" hidden="1">#REF!</definedName>
    <definedName name="BLPH29" localSheetId="1" hidden="1">#REF!</definedName>
    <definedName name="BLPH29" hidden="1">#REF!</definedName>
    <definedName name="BLPH3" localSheetId="0" hidden="1">#REF!</definedName>
    <definedName name="BLPH3" localSheetId="1" hidden="1">#REF!</definedName>
    <definedName name="BLPH3" hidden="1">#REF!</definedName>
    <definedName name="BLPH30" localSheetId="0" hidden="1">#REF!</definedName>
    <definedName name="BLPH30" localSheetId="1" hidden="1">#REF!</definedName>
    <definedName name="BLPH30" hidden="1">#REF!</definedName>
    <definedName name="BLPH31" localSheetId="0" hidden="1">#REF!</definedName>
    <definedName name="BLPH31" localSheetId="1" hidden="1">#REF!</definedName>
    <definedName name="BLPH31" hidden="1">#REF!</definedName>
    <definedName name="BLPH32" localSheetId="0" hidden="1">#REF!</definedName>
    <definedName name="BLPH32" localSheetId="1" hidden="1">#REF!</definedName>
    <definedName name="BLPH32" hidden="1">#REF!</definedName>
    <definedName name="BLPH33" localSheetId="0" hidden="1">#REF!</definedName>
    <definedName name="BLPH33" localSheetId="1" hidden="1">#REF!</definedName>
    <definedName name="BLPH33" hidden="1">#REF!</definedName>
    <definedName name="BLPH34" localSheetId="0" hidden="1">#REF!</definedName>
    <definedName name="BLPH34" localSheetId="1" hidden="1">#REF!</definedName>
    <definedName name="BLPH34" hidden="1">#REF!</definedName>
    <definedName name="BLPH35" localSheetId="0" hidden="1">#REF!</definedName>
    <definedName name="BLPH35" localSheetId="1" hidden="1">#REF!</definedName>
    <definedName name="BLPH35" hidden="1">#REF!</definedName>
    <definedName name="BLPH36" localSheetId="0" hidden="1">#REF!</definedName>
    <definedName name="BLPH36" localSheetId="1" hidden="1">#REF!</definedName>
    <definedName name="BLPH36" hidden="1">#REF!</definedName>
    <definedName name="BLPH37" localSheetId="0" hidden="1">#REF!</definedName>
    <definedName name="BLPH37" localSheetId="1" hidden="1">#REF!</definedName>
    <definedName name="BLPH37" hidden="1">#REF!</definedName>
    <definedName name="BLPH38" localSheetId="0" hidden="1">#REF!</definedName>
    <definedName name="BLPH38" localSheetId="1" hidden="1">#REF!</definedName>
    <definedName name="BLPH38" hidden="1">#REF!</definedName>
    <definedName name="BLPH39" localSheetId="0" hidden="1">#REF!</definedName>
    <definedName name="BLPH39" localSheetId="1" hidden="1">#REF!</definedName>
    <definedName name="BLPH39" hidden="1">#REF!</definedName>
    <definedName name="BLPH4" localSheetId="0" hidden="1">#REF!</definedName>
    <definedName name="BLPH4" localSheetId="1" hidden="1">#REF!</definedName>
    <definedName name="BLPH4" hidden="1">#REF!</definedName>
    <definedName name="BLPH5" localSheetId="0" hidden="1">#REF!</definedName>
    <definedName name="BLPH5" localSheetId="1" hidden="1">#REF!</definedName>
    <definedName name="BLPH5" hidden="1">#REF!</definedName>
    <definedName name="BLPH6" localSheetId="0" hidden="1">#REF!</definedName>
    <definedName name="BLPH6" localSheetId="1" hidden="1">#REF!</definedName>
    <definedName name="BLPH6" hidden="1">#REF!</definedName>
    <definedName name="BLPH7" localSheetId="0" hidden="1">#REF!</definedName>
    <definedName name="BLPH7" localSheetId="1" hidden="1">#REF!</definedName>
    <definedName name="BLPH7" hidden="1">#REF!</definedName>
    <definedName name="BLPH8" localSheetId="0" hidden="1">#REF!</definedName>
    <definedName name="BLPH8" localSheetId="1" hidden="1">#REF!</definedName>
    <definedName name="BLPH8" hidden="1">#REF!</definedName>
    <definedName name="BLPH9" localSheetId="0" hidden="1">#REF!</definedName>
    <definedName name="BLPH9" localSheetId="1" hidden="1">#REF!</definedName>
    <definedName name="BLPH9" hidden="1">#REF!</definedName>
    <definedName name="bv">#REF!</definedName>
    <definedName name="CalendarEnglish">#REF!</definedName>
    <definedName name="CalendarJapanese">#REF!</definedName>
    <definedName name="capex_deprec">#REF!</definedName>
    <definedName name="capital_exp">#REF!</definedName>
    <definedName name="cash">#REF!</definedName>
    <definedName name="cash_flow">#REF!</definedName>
    <definedName name="cash_mkt_secs">#REF!</definedName>
    <definedName name="cash_mkt_secs_sales">#REF!</definedName>
    <definedName name="cash_ratio">#REF!</definedName>
    <definedName name="cashps">#REF!</definedName>
    <definedName name="CFF">#REF!</definedName>
    <definedName name="CFI">#REF!</definedName>
    <definedName name="CFO">#REF!</definedName>
    <definedName name="cfo_net_debt">#REF!</definedName>
    <definedName name="change_ND">#REF!</definedName>
    <definedName name="change_WC">#REF!</definedName>
    <definedName name="Charts1" localSheetId="0">#REF!</definedName>
    <definedName name="Charts1" localSheetId="1">#REF!</definedName>
    <definedName name="Charts1">#REF!</definedName>
    <definedName name="Charts2" localSheetId="0">#REF!</definedName>
    <definedName name="Charts2" localSheetId="1">#REF!</definedName>
    <definedName name="Charts2">#REF!</definedName>
    <definedName name="Chile1" localSheetId="0">#REF!</definedName>
    <definedName name="Chile1" localSheetId="1">#REF!</definedName>
    <definedName name="Chile1">#REF!</definedName>
    <definedName name="Chile2" localSheetId="0">#REF!</definedName>
    <definedName name="Chile2" localSheetId="1">#REF!</definedName>
    <definedName name="Chile2">#REF!</definedName>
    <definedName name="CIQWBGuid" hidden="1">"99ae77f4-80f6-47f4-9f2a-78b83a9dd7e6"</definedName>
    <definedName name="Close">OFFSET(#REF!,,,COUNTA(#REF!),1)</definedName>
    <definedName name="Closed_End" localSheetId="0">#REF!</definedName>
    <definedName name="Closed_End" localSheetId="1">#REF!</definedName>
    <definedName name="Closed_End">#REF!</definedName>
    <definedName name="CODE" localSheetId="0">#REF!</definedName>
    <definedName name="CODE" localSheetId="1">#REF!</definedName>
    <definedName name="CODE">#REF!</definedName>
    <definedName name="COGS">#REF!</definedName>
    <definedName name="COGS_inventories">#REF!</definedName>
    <definedName name="Company">#REF!</definedName>
    <definedName name="company_code">#REF!</definedName>
    <definedName name="construction_IP">#REF!</definedName>
    <definedName name="CRUSTRK1" localSheetId="0">#REF!</definedName>
    <definedName name="CRUSTRK1" localSheetId="1">#REF!</definedName>
    <definedName name="CRUSTRK1">#REF!</definedName>
    <definedName name="curr_assets">#REF!</definedName>
    <definedName name="curr_liabilities">#REF!</definedName>
    <definedName name="current_assets">#REF!</definedName>
    <definedName name="current_liabilities">#REF!</definedName>
    <definedName name="current_ratio">#REF!</definedName>
    <definedName name="currenta">#REF!</definedName>
    <definedName name="currentl">#REF!</definedName>
    <definedName name="DATE" localSheetId="0">#REF!</definedName>
    <definedName name="DATE" localSheetId="1">#REF!</definedName>
    <definedName name="DATE">#REF!</definedName>
    <definedName name="DateHeader">#REF!</definedName>
    <definedName name="DB">"WIREJPPROD"</definedName>
    <definedName name="DDA">#REF!</definedName>
    <definedName name="debt">#REF!</definedName>
    <definedName name="debttc">#REF!</definedName>
    <definedName name="deprec_and_amort">#REF!</definedName>
    <definedName name="deprec_deprec_assets">#REF!</definedName>
    <definedName name="depreciable_assets">#REF!</definedName>
    <definedName name="depreciation">#REF!</definedName>
    <definedName name="Desc" localSheetId="0">#REF!</definedName>
    <definedName name="Desc" localSheetId="1">#REF!</definedName>
    <definedName name="Desc">#REF!</definedName>
    <definedName name="Dil_Shares">#REF!</definedName>
    <definedName name="DisplayYears" localSheetId="0">#REF!</definedName>
    <definedName name="DisplayYears" localSheetId="1">#REF!</definedName>
    <definedName name="DisplayYears">#REF!</definedName>
    <definedName name="dividend">#REF!</definedName>
    <definedName name="dividend_net_profit">#REF!</definedName>
    <definedName name="dividends">#REF!</definedName>
    <definedName name="DollarHeader">#REF!</definedName>
    <definedName name="Dom_HP">#REF!</definedName>
    <definedName name="Dom_Rental_Revs">#REF!</definedName>
    <definedName name="Dom_Work_HP">#REF!</definedName>
    <definedName name="dso">#REF!</definedName>
    <definedName name="E_Valuation" localSheetId="0">#REF!</definedName>
    <definedName name="E_Valuation" localSheetId="1">#REF!</definedName>
    <definedName name="E_Valuation">#REF!</definedName>
    <definedName name="EBIT">#REF!</definedName>
    <definedName name="EBIT_net_interest_paid">#REF!</definedName>
    <definedName name="EBITDA">#REF!</definedName>
    <definedName name="ebitda00">#REF!</definedName>
    <definedName name="ebitda96">#REF!</definedName>
    <definedName name="ebitda97">#REF!</definedName>
    <definedName name="ebitda98">#REF!</definedName>
    <definedName name="ebitda99">#REF!</definedName>
    <definedName name="ebitdaps00">#REF!</definedName>
    <definedName name="ebitdaps98">#REF!</definedName>
    <definedName name="ebitdaps99">#REF!</definedName>
    <definedName name="EPS">#REF!</definedName>
    <definedName name="EPS_growth">#REF!</definedName>
    <definedName name="eps00">#REF!</definedName>
    <definedName name="epsffq">#REF!</definedName>
    <definedName name="epsffqch">#REF!</definedName>
    <definedName name="epsffqgr">#REF!</definedName>
    <definedName name="equity">#REF!</definedName>
    <definedName name="equity_raised">#REF!</definedName>
    <definedName name="equity_ratio">#REF!</definedName>
    <definedName name="Exp_HP">#REF!</definedName>
    <definedName name="F.1987.03" localSheetId="0">#REF!</definedName>
    <definedName name="F.1987.03" localSheetId="1">#REF!</definedName>
    <definedName name="F.1987.03">#REF!</definedName>
    <definedName name="factor">#REF!</definedName>
    <definedName name="FCF_stltdebt">#REF!</definedName>
    <definedName name="fcfps00">#REF!</definedName>
    <definedName name="fcfps96">#REF!</definedName>
    <definedName name="fcfps97">#REF!</definedName>
    <definedName name="fcfps98">#REF!</definedName>
    <definedName name="fcfps99">#REF!</definedName>
    <definedName name="FisacalYearEnglish">#REF!</definedName>
    <definedName name="FiscalYearJapanese">#REF!</definedName>
    <definedName name="fixed">#REF!</definedName>
    <definedName name="fixed_assets">#REF!</definedName>
    <definedName name="FixIndex334_1" localSheetId="0">#REF!</definedName>
    <definedName name="FixIndex334_1" localSheetId="1">#REF!</definedName>
    <definedName name="FixIndex334_1">#REF!</definedName>
    <definedName name="FixIndex337_1" localSheetId="0">#REF!</definedName>
    <definedName name="FixIndex337_1" localSheetId="1">#REF!</definedName>
    <definedName name="FixIndex337_1">#REF!</definedName>
    <definedName name="FixIndex340_1" localSheetId="0">#REF!</definedName>
    <definedName name="FixIndex340_1" localSheetId="1">#REF!</definedName>
    <definedName name="FixIndex340_1">#REF!</definedName>
    <definedName name="FixIndex342_1" localSheetId="0">#REF!</definedName>
    <definedName name="FixIndex342_1" localSheetId="1">#REF!</definedName>
    <definedName name="FixIndex342_1">#REF!</definedName>
    <definedName name="FixIndex346_1" localSheetId="0">#REF!</definedName>
    <definedName name="FixIndex346_1" localSheetId="1">#REF!</definedName>
    <definedName name="FixIndex346_1">#REF!</definedName>
    <definedName name="FixIndex358_1" localSheetId="0">#REF!</definedName>
    <definedName name="FixIndex358_1" localSheetId="1">#REF!</definedName>
    <definedName name="FixIndex358_1">#REF!</definedName>
    <definedName name="FixIndex359_1" localSheetId="0">#REF!</definedName>
    <definedName name="FixIndex359_1" localSheetId="1">#REF!</definedName>
    <definedName name="FixIndex359_1">#REF!</definedName>
    <definedName name="FixIndex364_1" localSheetId="0">#REF!</definedName>
    <definedName name="FixIndex364_1" localSheetId="1">#REF!</definedName>
    <definedName name="FixIndex364_1">#REF!</definedName>
    <definedName name="FixIndex365_1" localSheetId="0">#REF!</definedName>
    <definedName name="FixIndex365_1" localSheetId="1">#REF!</definedName>
    <definedName name="FixIndex365_1">#REF!</definedName>
    <definedName name="FixIndex366_1" localSheetId="0">#REF!</definedName>
    <definedName name="FixIndex366_1" localSheetId="1">#REF!</definedName>
    <definedName name="FixIndex366_1">#REF!</definedName>
    <definedName name="FixIndex367_1" localSheetId="0">#REF!</definedName>
    <definedName name="FixIndex367_1" localSheetId="1">#REF!</definedName>
    <definedName name="FixIndex367_1">#REF!</definedName>
    <definedName name="FixIndex368_1" localSheetId="0">#REF!</definedName>
    <definedName name="FixIndex368_1" localSheetId="1">#REF!</definedName>
    <definedName name="FixIndex368_1">#REF!</definedName>
    <definedName name="FixIndex369_1" localSheetId="0">#REF!</definedName>
    <definedName name="FixIndex369_1" localSheetId="1">#REF!</definedName>
    <definedName name="FixIndex369_1">#REF!</definedName>
    <definedName name="FixIndex370_1" localSheetId="0">#REF!</definedName>
    <definedName name="FixIndex370_1" localSheetId="1">#REF!</definedName>
    <definedName name="FixIndex370_1">#REF!</definedName>
    <definedName name="FixIndex371_1" localSheetId="0">#REF!</definedName>
    <definedName name="FixIndex371_1" localSheetId="1">#REF!</definedName>
    <definedName name="FixIndex371_1">#REF!</definedName>
    <definedName name="FixIndex372_1" localSheetId="0">#REF!</definedName>
    <definedName name="FixIndex372_1" localSheetId="1">#REF!</definedName>
    <definedName name="FixIndex372_1">#REF!</definedName>
    <definedName name="FixIndex373_1" localSheetId="0">#REF!</definedName>
    <definedName name="FixIndex373_1" localSheetId="1">#REF!</definedName>
    <definedName name="FixIndex373_1">#REF!</definedName>
    <definedName name="FixIndex374_1" localSheetId="0">#REF!</definedName>
    <definedName name="FixIndex374_1" localSheetId="1">#REF!</definedName>
    <definedName name="FixIndex374_1">#REF!</definedName>
    <definedName name="FixIndex375_1" localSheetId="0">#REF!</definedName>
    <definedName name="FixIndex375_1" localSheetId="1">#REF!</definedName>
    <definedName name="FixIndex375_1">#REF!</definedName>
    <definedName name="FixIndex376_1" localSheetId="0">#REF!</definedName>
    <definedName name="FixIndex376_1" localSheetId="1">#REF!</definedName>
    <definedName name="FixIndex376_1">#REF!</definedName>
    <definedName name="FixIndex377_1" localSheetId="0">#REF!</definedName>
    <definedName name="FixIndex377_1" localSheetId="1">#REF!</definedName>
    <definedName name="FixIndex377_1">#REF!</definedName>
    <definedName name="FixIndex378_1" localSheetId="0">#REF!</definedName>
    <definedName name="FixIndex378_1" localSheetId="1">#REF!</definedName>
    <definedName name="FixIndex378_1">#REF!</definedName>
    <definedName name="FixIndex379_1" localSheetId="0">#REF!</definedName>
    <definedName name="FixIndex379_1" localSheetId="1">#REF!</definedName>
    <definedName name="FixIndex379_1">#REF!</definedName>
    <definedName name="FixIndex380_1" localSheetId="0">#REF!</definedName>
    <definedName name="FixIndex380_1" localSheetId="1">#REF!</definedName>
    <definedName name="FixIndex380_1">#REF!</definedName>
    <definedName name="FixIndex381_1" localSheetId="0">#REF!</definedName>
    <definedName name="FixIndex381_1" localSheetId="1">#REF!</definedName>
    <definedName name="FixIndex381_1">#REF!</definedName>
    <definedName name="FixIndex382_1" localSheetId="0">#REF!</definedName>
    <definedName name="FixIndex382_1" localSheetId="1">#REF!</definedName>
    <definedName name="FixIndex382_1">#REF!</definedName>
    <definedName name="FixIndex383_1" localSheetId="0">#REF!</definedName>
    <definedName name="FixIndex383_1" localSheetId="1">#REF!</definedName>
    <definedName name="FixIndex383_1">#REF!</definedName>
    <definedName name="FixIndex384_1" localSheetId="0">#REF!</definedName>
    <definedName name="FixIndex384_1" localSheetId="1">#REF!</definedName>
    <definedName name="FixIndex384_1">#REF!</definedName>
    <definedName name="FixIndex385_1" localSheetId="0">#REF!</definedName>
    <definedName name="FixIndex385_1" localSheetId="1">#REF!</definedName>
    <definedName name="FixIndex385_1">#REF!</definedName>
    <definedName name="forecast_source">#REF!</definedName>
    <definedName name="frcfnetinc">#REF!</definedName>
    <definedName name="free_cash_flow">#REF!</definedName>
    <definedName name="fwdebitda">#REF!</definedName>
    <definedName name="fwdebitdagr">#REF!</definedName>
    <definedName name="fwdebitdaps">#REF!</definedName>
    <definedName name="fwdfrcf">#REF!</definedName>
    <definedName name="fwdfrcfch">#REF!</definedName>
    <definedName name="fwdfrcfmktcap">#REF!</definedName>
    <definedName name="fwdfrcfpct">#REF!</definedName>
    <definedName name="fwdfrcfps">#REF!</definedName>
    <definedName name="Graphola_GROUPS_0">"'&lt;manifest id=""groups""&gt;&lt;items/&gt;&lt;/manifest&gt;_x000D_
"</definedName>
    <definedName name="Graphola_ITEMS_0">"'&lt;manifest id=""items""&gt;&lt;items/&gt;&lt;/manifest&gt;_x000D_
"</definedName>
    <definedName name="grm00">#REF!</definedName>
    <definedName name="gross_margin">#REF!</definedName>
    <definedName name="gross_profit">#REF!</definedName>
    <definedName name="Growth">#REF!</definedName>
    <definedName name="Heading">#REF!</definedName>
    <definedName name="Heading4J">#REF!</definedName>
    <definedName name="HeadingE">#REF!</definedName>
    <definedName name="HeadingJ">#REF!</definedName>
    <definedName name="HeadlineE">#REF!</definedName>
    <definedName name="High">OFFSET(#REF!,,,COUNTA(#REF!),1)</definedName>
    <definedName name="HP">#REF!</definedName>
    <definedName name="HTML1_1" hidden="1">"[部品受注.xls]Sheet2!$A$1:$P$66"</definedName>
    <definedName name="HTML1_10" hidden="1">""</definedName>
    <definedName name="HTML1_11" hidden="1">1</definedName>
    <definedName name="HTML1_12" hidden="1">"D:\filesoko\kigyo_ka\jojo_g\monthly\electro\honbun.htm"</definedName>
    <definedName name="HTML1_2" hidden="1">1</definedName>
    <definedName name="HTML1_3" hidden="1">"部品受注.xls"</definedName>
    <definedName name="HTML1_4" hidden="1">"電機メーカー月次受注・売上動向"</definedName>
    <definedName name="HTML1_5" hidden="1">""</definedName>
    <definedName name="HTML1_6" hidden="1">-4146</definedName>
    <definedName name="HTML1_7" hidden="1">-4146</definedName>
    <definedName name="HTML1_8" hidden="1">"97/04/10"</definedName>
    <definedName name="HTML1_9" hidden="1">"運用調査部"</definedName>
    <definedName name="HTML10_1" hidden="1">"[月次.XLS]電子月次動向!$A$1:$P$97"</definedName>
    <definedName name="HTML10_10" hidden="1">""</definedName>
    <definedName name="HTML10_11" hidden="1">1</definedName>
    <definedName name="HTML10_12" hidden="1">"E:\filesoko\kigyo_ka\jojo_g\monthly\electro\honbun.htm"</definedName>
    <definedName name="HTML10_2" hidden="1">1</definedName>
    <definedName name="HTML10_3" hidden="1">"電機グループ"</definedName>
    <definedName name="HTML10_4" hidden="1">"電子部品月次動向"</definedName>
    <definedName name="HTML10_5" hidden="1">""</definedName>
    <definedName name="HTML10_6" hidden="1">-4146</definedName>
    <definedName name="HTML10_7" hidden="1">-4146</definedName>
    <definedName name="HTML10_8" hidden="1">"98/11/11"</definedName>
    <definedName name="HTML10_9" hidden="1">"企業調査課 電機Ｇ"</definedName>
    <definedName name="HTML11_1" hidden="1">"[月次.XLS]電子月次動向!$A$1:$P$99"</definedName>
    <definedName name="HTML11_10" hidden="1">""</definedName>
    <definedName name="HTML11_11" hidden="1">1</definedName>
    <definedName name="HTML11_12" hidden="1">"E:\filesoko\kigyo_ka\jojo_g\monthly\electro\honbun.htm"</definedName>
    <definedName name="HTML11_2" hidden="1">1</definedName>
    <definedName name="HTML11_3" hidden="1">"電子部品セクター"</definedName>
    <definedName name="HTML11_4" hidden="1">"電子部品月次動向"</definedName>
    <definedName name="HTML11_5" hidden="1">""</definedName>
    <definedName name="HTML11_6" hidden="1">-4146</definedName>
    <definedName name="HTML11_7" hidden="1">-4146</definedName>
    <definedName name="HTML11_8" hidden="1">"98/12/12"</definedName>
    <definedName name="HTML11_9" hidden="1">"企業調査課 星野"</definedName>
    <definedName name="HTML12_1" hidden="1">"[月次.XLS]電子月次動向!$A$1:$P$3"</definedName>
    <definedName name="HTML12_10" hidden="1">""</definedName>
    <definedName name="HTML12_11" hidden="1">1</definedName>
    <definedName name="HTML12_12" hidden="1">"G:\filesoko\kigyo_ka\jojo_g\monthly\electro\MyHTML.htm"</definedName>
    <definedName name="HTML12_2" hidden="1">1</definedName>
    <definedName name="HTML12_3" hidden="1">"電子部品セクター"</definedName>
    <definedName name="HTML12_4" hidden="1">""</definedName>
    <definedName name="HTML12_5" hidden="1">""</definedName>
    <definedName name="HTML12_6" hidden="1">-4146</definedName>
    <definedName name="HTML12_7" hidden="1">-4146</definedName>
    <definedName name="HTML12_8" hidden="1">"98/12/24"</definedName>
    <definedName name="HTML12_9" hidden="1">"企業調査課 星野"</definedName>
    <definedName name="HTML13_1" hidden="1">"[月次.XLS]電子月次動向!$A$4:$P$21"</definedName>
    <definedName name="HTML13_10" hidden="1">""</definedName>
    <definedName name="HTML13_11" hidden="1">1</definedName>
    <definedName name="HTML13_12" hidden="1">"E:\filesoko\kigyo_ka\jojo_g\monthly\electro\test.htm"</definedName>
    <definedName name="HTML13_2" hidden="1">1</definedName>
    <definedName name="HTML13_3" hidden="1">"月次.X"</definedName>
    <definedName name="HTML13_4" hidden="1">"電子月次動向"</definedName>
    <definedName name="HTML13_5" hidden="1">""</definedName>
    <definedName name="HTML13_6" hidden="1">-4146</definedName>
    <definedName name="HTML13_7" hidden="1">-4146</definedName>
    <definedName name="HTML13_8" hidden="1">"99/01/06"</definedName>
    <definedName name="HTML13_9" hidden="1">"microsoft office 95"</definedName>
    <definedName name="HTML14_1" hidden="1">"[月次.XLS]電子月次動向!$A$1:$P$119"</definedName>
    <definedName name="HTML14_10" hidden="1">""</definedName>
    <definedName name="HTML14_11" hidden="1">1</definedName>
    <definedName name="HTML14_12" hidden="1">"f:\cyosa\filesoko\kigyo_ka\jojo_g\monthly\electro\honbun1.htm"</definedName>
    <definedName name="HTML14_2" hidden="1">1</definedName>
    <definedName name="HTML14_3" hidden="1">"電子部品セクター月次動向"</definedName>
    <definedName name="HTML14_4" hidden="1">""</definedName>
    <definedName name="HTML14_5" hidden="1">""</definedName>
    <definedName name="HTML14_6" hidden="1">-4146</definedName>
    <definedName name="HTML14_7" hidden="1">-4146</definedName>
    <definedName name="HTML14_8" hidden="1">"99/02/08"</definedName>
    <definedName name="HTML14_9" hidden="1">"企業調査課　星野"</definedName>
    <definedName name="HTML15_1" hidden="1">"[月次.XLS]電子月次動向!$A$2:$P$119"</definedName>
    <definedName name="HTML15_10" hidden="1">""</definedName>
    <definedName name="HTML15_11" hidden="1">1</definedName>
    <definedName name="HTML15_12" hidden="1">"F:\cyosa\filesoko\kigyo_ka\jojo_g\monthly\electro\honbun.htm"</definedName>
    <definedName name="HTML15_2" hidden="1">1</definedName>
    <definedName name="HTML15_3" hidden="1">"電子部品セクター"</definedName>
    <definedName name="HTML15_4" hidden="1">""</definedName>
    <definedName name="HTML15_5" hidden="1">""</definedName>
    <definedName name="HTML15_6" hidden="1">-4146</definedName>
    <definedName name="HTML15_7" hidden="1">-4146</definedName>
    <definedName name="HTML15_8" hidden="1">"99/02/08"</definedName>
    <definedName name="HTML15_9" hidden="1">"企業調査課 星野"</definedName>
    <definedName name="HTML16_1" hidden="1">"[月次.XLS]電子月次動向!$A$1:$P$115"</definedName>
    <definedName name="HTML16_10" hidden="1">""</definedName>
    <definedName name="HTML16_11" hidden="1">1</definedName>
    <definedName name="HTML16_12" hidden="1">"F:\cyosa\filesoko\kigyo_ka\jojo_g\monthly\electro\honbun.htm"</definedName>
    <definedName name="HTML16_2" hidden="1">1</definedName>
    <definedName name="HTML16_3" hidden="1">"電子部品セクター"</definedName>
    <definedName name="HTML16_4" hidden="1">""</definedName>
    <definedName name="HTML16_5" hidden="1">""</definedName>
    <definedName name="HTML16_6" hidden="1">-4146</definedName>
    <definedName name="HTML16_7" hidden="1">-4146</definedName>
    <definedName name="HTML16_8" hidden="1">"99/03/05"</definedName>
    <definedName name="HTML16_9" hidden="1">"企業調査課 星野"</definedName>
    <definedName name="HTML2_1" hidden="1">"[buhin.xls]ｲﾝﾄﾗ!$A$1:$P$87"</definedName>
    <definedName name="HTML2_10" hidden="1">""</definedName>
    <definedName name="HTML2_11" hidden="1">1</definedName>
    <definedName name="HTML2_12" hidden="1">"E:\filesoko\kigyo_ka\jojo_g\monthly\electro\honbun.htm"</definedName>
    <definedName name="HTML2_2" hidden="1">1</definedName>
    <definedName name="HTML2_3" hidden="1">"電機メーカー月次受注・売上動向"</definedName>
    <definedName name="HTML2_4" hidden="1">""</definedName>
    <definedName name="HTML2_5" hidden="1">""</definedName>
    <definedName name="HTML2_6" hidden="1">-4146</definedName>
    <definedName name="HTML2_7" hidden="1">-4146</definedName>
    <definedName name="HTML2_8" hidden="1">"97/05/14"</definedName>
    <definedName name="HTML2_9" hidden="1">"運用調査部"</definedName>
    <definedName name="HTML3_1" hidden="1">"[buhin.xls]ｲﾝﾄﾗ!$A$1:$P$89"</definedName>
    <definedName name="HTML3_10" hidden="1">""</definedName>
    <definedName name="HTML3_11" hidden="1">1</definedName>
    <definedName name="HTML3_12" hidden="1">"D:\filesoko\kigyo_ka\jojo_g\monthly\electro\honbun.htm"</definedName>
    <definedName name="HTML3_2" hidden="1">1</definedName>
    <definedName name="HTML3_3" hidden="1">"電子部品受注"</definedName>
    <definedName name="HTML3_4" hidden="1">""</definedName>
    <definedName name="HTML3_5" hidden="1">""</definedName>
    <definedName name="HTML3_6" hidden="1">-4146</definedName>
    <definedName name="HTML3_7" hidden="1">-4146</definedName>
    <definedName name="HTML3_8" hidden="1">"97/07/17"</definedName>
    <definedName name="HTML3_9" hidden="1">"企業調査課  上場グループ"</definedName>
    <definedName name="HTML4_1" hidden="1">"[BUHIN.XLS]部品・電機月次受注売上動向!$A$1:$P$72"</definedName>
    <definedName name="HTML4_10" hidden="1">""</definedName>
    <definedName name="HTML4_11" hidden="1">1</definedName>
    <definedName name="HTML4_12" hidden="1">"E:\filesoko\kigyo_ka\jojo_g\monthly\electro\honbun.htm"</definedName>
    <definedName name="HTML4_2" hidden="1">1</definedName>
    <definedName name="HTML4_3" hidden="1">"部品・電機月次受注売上動向"</definedName>
    <definedName name="HTML4_4" hidden="1">""</definedName>
    <definedName name="HTML4_5" hidden="1">""</definedName>
    <definedName name="HTML4_6" hidden="1">-4146</definedName>
    <definedName name="HTML4_7" hidden="1">-4146</definedName>
    <definedName name="HTML4_8" hidden="1">"98/01/07"</definedName>
    <definedName name="HTML4_9" hidden="1">"microsoft office95"</definedName>
    <definedName name="HTML5_1" hidden="1">"[BUHIN.XLS]部品・電機月次受注売上動向!$B$1:$P$72"</definedName>
    <definedName name="HTML5_10" hidden="1">""</definedName>
    <definedName name="HTML5_11" hidden="1">1</definedName>
    <definedName name="HTML5_12" hidden="1">"E:\filesoko\kigyo_ka\jojo_g\monthly\electro\honbun.htm"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"98/01/07"</definedName>
    <definedName name="HTML5_9" hidden="1">"microsoft office95"</definedName>
    <definedName name="HTML6_1" hidden="1">"[BUHIN.XLS]部品・電機月次受注売上動向!$A$1:$P$73"</definedName>
    <definedName name="HTML6_10" hidden="1">""</definedName>
    <definedName name="HTML6_11" hidden="1">1</definedName>
    <definedName name="HTML6_12" hidden="1">"E:\filesoko\kigyo_ka\jojo_g\monthly\electro\MyHTML.htm"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"98/01/07"</definedName>
    <definedName name="HTML6_9" hidden="1">"microsoft office95"</definedName>
    <definedName name="HTML7_1" hidden="1">"[BUHIN.XLS]部品・電機月次受注売上動向!$A$1:$P$90"</definedName>
    <definedName name="HTML7_10" hidden="1">""</definedName>
    <definedName name="HTML7_11" hidden="1">1</definedName>
    <definedName name="HTML7_12" hidden="1">"E:\filesoko\kigyo_ka\jojo_g\monthly\electro\honbun.htm"</definedName>
    <definedName name="HTML7_2" hidden="1">1</definedName>
    <definedName name="HTML7_3" hidden="1">"部品・電機月次受注売上動向"</definedName>
    <definedName name="HTML7_4" hidden="1">""</definedName>
    <definedName name="HTML7_5" hidden="1">""</definedName>
    <definedName name="HTML7_6" hidden="1">-4146</definedName>
    <definedName name="HTML7_7" hidden="1">-4146</definedName>
    <definedName name="HTML7_8" hidden="1">"98/01/12"</definedName>
    <definedName name="HTML7_9" hidden="1">"yamazaki"</definedName>
    <definedName name="HTML8_1" hidden="1">"[BUHIN.XLS]部品・電機月次受注売上動向!$A$1:$P$89"</definedName>
    <definedName name="HTML8_10" hidden="1">""</definedName>
    <definedName name="HTML8_11" hidden="1">1</definedName>
    <definedName name="HTML8_12" hidden="1">"E:\filesoko\kigyo_ka\jojo_g\monthly\electro\honbun.htm"</definedName>
    <definedName name="HTML8_2" hidden="1">1</definedName>
    <definedName name="HTML8_3" hidden="1">"部品・電機月次受注売上動向"</definedName>
    <definedName name="HTML8_4" hidden="1">"部品・電機月次受注売上動向"</definedName>
    <definedName name="HTML8_5" hidden="1">""</definedName>
    <definedName name="HTML8_6" hidden="1">-4146</definedName>
    <definedName name="HTML8_7" hidden="1">-4146</definedName>
    <definedName name="HTML8_8" hidden="1">"98/01/12"</definedName>
    <definedName name="HTML8_9" hidden="1">"山崎"</definedName>
    <definedName name="HTML9_1" hidden="1">"[月次.XLS]部品・電機月次受注売上動向!$A$1:$P$93"</definedName>
    <definedName name="HTML9_10" hidden="1">""</definedName>
    <definedName name="HTML9_11" hidden="1">1</definedName>
    <definedName name="HTML9_12" hidden="1">"E:\filesoko\kigyo_ka\jojo_g\monthly\electro\honbun.htm"</definedName>
    <definedName name="HTML9_2" hidden="1">1</definedName>
    <definedName name="HTML9_3" hidden="1">"月次."</definedName>
    <definedName name="HTML9_4" hidden="1">"電子部品月次"</definedName>
    <definedName name="HTML9_5" hidden="1">""</definedName>
    <definedName name="HTML9_6" hidden="1">-4146</definedName>
    <definedName name="HTML9_7" hidden="1">-4146</definedName>
    <definedName name="HTML9_8" hidden="1">"98/04/16"</definedName>
    <definedName name="HTML9_9" hidden="1">"渡辺"</definedName>
    <definedName name="HTMLCount" hidden="1">15</definedName>
    <definedName name="IFA">#REF!</definedName>
    <definedName name="IFA_fixed_assets">#REF!</definedName>
    <definedName name="Img_ML_1e1k9n5y" hidden="1">"IMG_18"</definedName>
    <definedName name="Img_ML_1k4g9u7k" hidden="1">"IMG_18"</definedName>
    <definedName name="Img_ML_1t5s6u1f" hidden="1">"IMG_11"</definedName>
    <definedName name="Img_ML_1y7a6c1t" hidden="1">"IMG_18"</definedName>
    <definedName name="Img_ML_2e1r5p2m" hidden="1">"IMG_18"</definedName>
    <definedName name="Img_ML_3b3j3x9k" hidden="1">"IMG_11"</definedName>
    <definedName name="Img_ML_3e2q4k7i" hidden="1">"IMG_11"</definedName>
    <definedName name="Img_ML_3y1j4m2m" hidden="1">"IMG_18"</definedName>
    <definedName name="Img_ML_5h6q3g8u" hidden="1">"IMG_18"</definedName>
    <definedName name="Img_ML_6f2p1m9g" hidden="1">"IMG_11"</definedName>
    <definedName name="Img_ML_6r9u1n9k" hidden="1">"IMG_2"</definedName>
    <definedName name="Img_ML_6w6m7b7r" hidden="1">"IMG_18"</definedName>
    <definedName name="Img_ML_6y9f7y3n" hidden="1">"IMG_11"</definedName>
    <definedName name="Img_ML_7g4k9d6i" hidden="1">"IMG_18"</definedName>
    <definedName name="Img_ML_7n6h3t1t" hidden="1">"IMG_2"</definedName>
    <definedName name="Img_ML_7s4w7c6r" hidden="1">"IMG_18"</definedName>
    <definedName name="Img_ML_8b9j5t1p" hidden="1">"IMG_18"</definedName>
    <definedName name="Img_ML_8j3w6p4c" hidden="1">"IMG_11"</definedName>
    <definedName name="Img_ML_8r1k8t4y" hidden="1">"IMG_18"</definedName>
    <definedName name="Index_COMP">OFFSET(#REF!,,,COUNTA(#REF!),1)</definedName>
    <definedName name="Index_Composite">OFFSET(#REF!,,,COUNTA(#REF!),1)</definedName>
    <definedName name="Index_Price">OFFSET(#REF!,,,COUNTA(#REF!),1)</definedName>
    <definedName name="Index_SP500">OFFSET(#REF!,,,COUNTA(#REF!),1)</definedName>
    <definedName name="input364_1" localSheetId="0">#REF!</definedName>
    <definedName name="input364_1" localSheetId="1">#REF!</definedName>
    <definedName name="input364_1">#REF!</definedName>
    <definedName name="input365_1" localSheetId="0">#REF!</definedName>
    <definedName name="input365_1" localSheetId="1">#REF!</definedName>
    <definedName name="input365_1">#REF!</definedName>
    <definedName name="input366_1" localSheetId="0">#REF!</definedName>
    <definedName name="input366_1" localSheetId="1">#REF!</definedName>
    <definedName name="input366_1">#REF!</definedName>
    <definedName name="input367_1" localSheetId="0">#REF!</definedName>
    <definedName name="input367_1" localSheetId="1">#REF!</definedName>
    <definedName name="input367_1">#REF!</definedName>
    <definedName name="input368_1" localSheetId="0">#REF!</definedName>
    <definedName name="input368_1" localSheetId="1">#REF!</definedName>
    <definedName name="input368_1">#REF!</definedName>
    <definedName name="input369_1" localSheetId="0">#REF!</definedName>
    <definedName name="input369_1" localSheetId="1">#REF!</definedName>
    <definedName name="input369_1">#REF!</definedName>
    <definedName name="input370_1" localSheetId="0">#REF!</definedName>
    <definedName name="input370_1" localSheetId="1">#REF!</definedName>
    <definedName name="input370_1">#REF!</definedName>
    <definedName name="input371_1" localSheetId="0">#REF!</definedName>
    <definedName name="input371_1" localSheetId="1">#REF!</definedName>
    <definedName name="input371_1">#REF!</definedName>
    <definedName name="input372_1" localSheetId="0">#REF!</definedName>
    <definedName name="input372_1" localSheetId="1">#REF!</definedName>
    <definedName name="input372_1">#REF!</definedName>
    <definedName name="input373_1" localSheetId="0">#REF!</definedName>
    <definedName name="input373_1" localSheetId="1">#REF!</definedName>
    <definedName name="input373_1">#REF!</definedName>
    <definedName name="input374_1" localSheetId="0">#REF!</definedName>
    <definedName name="input374_1" localSheetId="1">#REF!</definedName>
    <definedName name="input374_1">#REF!</definedName>
    <definedName name="input375_1" localSheetId="0">#REF!</definedName>
    <definedName name="input375_1" localSheetId="1">#REF!</definedName>
    <definedName name="input375_1">#REF!</definedName>
    <definedName name="input376_1" localSheetId="0">#REF!</definedName>
    <definedName name="input376_1" localSheetId="1">#REF!</definedName>
    <definedName name="input376_1">#REF!</definedName>
    <definedName name="input377_1" localSheetId="0">#REF!</definedName>
    <definedName name="input377_1" localSheetId="1">#REF!</definedName>
    <definedName name="input377_1">#REF!</definedName>
    <definedName name="input378_1" localSheetId="0">#REF!</definedName>
    <definedName name="input378_1" localSheetId="1">#REF!</definedName>
    <definedName name="input378_1">#REF!</definedName>
    <definedName name="input379_1" localSheetId="0">#REF!</definedName>
    <definedName name="input379_1" localSheetId="1">#REF!</definedName>
    <definedName name="input379_1">#REF!</definedName>
    <definedName name="input380_1" localSheetId="0">#REF!</definedName>
    <definedName name="input380_1" localSheetId="1">#REF!</definedName>
    <definedName name="input380_1">#REF!</definedName>
    <definedName name="input381_1" localSheetId="0">#REF!</definedName>
    <definedName name="input381_1" localSheetId="1">#REF!</definedName>
    <definedName name="input381_1">#REF!</definedName>
    <definedName name="input382_1" localSheetId="0">#REF!</definedName>
    <definedName name="input382_1" localSheetId="1">#REF!</definedName>
    <definedName name="input382_1">#REF!</definedName>
    <definedName name="input383_1" localSheetId="0">#REF!</definedName>
    <definedName name="input383_1" localSheetId="1">#REF!</definedName>
    <definedName name="input383_1">#REF!</definedName>
    <definedName name="input384_1" localSheetId="0">#REF!</definedName>
    <definedName name="input384_1" localSheetId="1">#REF!</definedName>
    <definedName name="input384_1">#REF!</definedName>
    <definedName name="input385_1" localSheetId="0">#REF!</definedName>
    <definedName name="input385_1" localSheetId="1">#REF!</definedName>
    <definedName name="input385_1">#REF!</definedName>
    <definedName name="InputCode" localSheetId="0">#REF!</definedName>
    <definedName name="InputCode" localSheetId="1">#REF!</definedName>
    <definedName name="InputCode">#REF!</definedName>
    <definedName name="Int_Rentals_Revs">#REF!</definedName>
    <definedName name="interest_addback">#REF!</definedName>
    <definedName name="intl">#REF!</definedName>
    <definedName name="inventories">#REF!</definedName>
    <definedName name="inventories_sales">#REF!</definedName>
    <definedName name="inventories_turnover">#REF!</definedName>
    <definedName name="investments">#REF!</definedName>
    <definedName name="investments_fixed_assets">#REF!</definedName>
    <definedName name="J_Valuation" localSheetId="0">#REF!</definedName>
    <definedName name="J_Valuation" localSheetId="1">#REF!</definedName>
    <definedName name="J_Valuation">#REF!</definedName>
    <definedName name="jj" localSheetId="0" hidden="1">#REF!</definedName>
    <definedName name="jj" localSheetId="1" hidden="1">#REF!</definedName>
    <definedName name="jj" hidden="1">#REF!</definedName>
    <definedName name="land">#REF!</definedName>
    <definedName name="lastq">#REF!</definedName>
    <definedName name="lastqy">#REF!</definedName>
    <definedName name="lcd" localSheetId="0" hidden="1">#REF!</definedName>
    <definedName name="lcd" localSheetId="1" hidden="1">#REF!</definedName>
    <definedName name="lcd" hidden="1">#REF!</definedName>
    <definedName name="Low">OFFSET(#REF!,,,COUNTA(#REF!),1)</definedName>
    <definedName name="lstyrmthc" localSheetId="0">#REF!</definedName>
    <definedName name="lstyrmthc" localSheetId="1">#REF!</definedName>
    <definedName name="lstyrmthc">#REF!</definedName>
    <definedName name="lt_debt">#REF!</definedName>
    <definedName name="ltdebt">#REF!</definedName>
    <definedName name="ltmax">#REF!</definedName>
    <definedName name="ltmcapexdepr">#REF!</definedName>
    <definedName name="ltmcapexopcf">#REF!</definedName>
    <definedName name="ltmcapexpct">#REF!</definedName>
    <definedName name="ltmebitda">#REF!</definedName>
    <definedName name="ltmebitdagr">#REF!</definedName>
    <definedName name="ltmebitdam">#REF!</definedName>
    <definedName name="ltmebitdaps">#REF!</definedName>
    <definedName name="ltmeps">#REF!</definedName>
    <definedName name="ltmepsgr">#REF!</definedName>
    <definedName name="ltmfax">#REF!</definedName>
    <definedName name="ltmfrcf">#REF!</definedName>
    <definedName name="ltmfrcfgr">#REF!</definedName>
    <definedName name="ltmfrcfps">#REF!</definedName>
    <definedName name="ltmgm">#REF!</definedName>
    <definedName name="ltminvx">#REF!</definedName>
    <definedName name="ltmom">#REF!</definedName>
    <definedName name="ltmomch">#REF!</definedName>
    <definedName name="ltmrev">#REF!</definedName>
    <definedName name="ltmrevgr">#REF!</definedName>
    <definedName name="ltmrndpct">#REF!</definedName>
    <definedName name="ltmroa">#REF!</definedName>
    <definedName name="ltmroe">#REF!</definedName>
    <definedName name="ltmspe">#REF!</definedName>
    <definedName name="ltmspegr">#REF!</definedName>
    <definedName name="ltmspsqft">#REF!</definedName>
    <definedName name="ltmspsqftgr">#REF!</definedName>
    <definedName name="ltmwcx">#REF!</definedName>
    <definedName name="Mexico1" localSheetId="0">#REF!</definedName>
    <definedName name="Mexico1" localSheetId="1">#REF!</definedName>
    <definedName name="Mexico1">#REF!</definedName>
    <definedName name="Mexico2" localSheetId="0">#REF!</definedName>
    <definedName name="Mexico2" localSheetId="1">#REF!</definedName>
    <definedName name="Mexico2">#REF!</definedName>
    <definedName name="mgmtown">#REF!</definedName>
    <definedName name="mkt_secs">#REF!</definedName>
    <definedName name="mktcap">#REF!</definedName>
    <definedName name="mn_salt" localSheetId="0">#REF!</definedName>
    <definedName name="mn_salt" localSheetId="1">#REF!</definedName>
    <definedName name="mn_salt">#REF!</definedName>
    <definedName name="Model">#REF!</definedName>
    <definedName name="molx_premium">#REF!</definedName>
    <definedName name="MonitorCol">1</definedName>
    <definedName name="MonitorRow">1</definedName>
    <definedName name="Name">#REF!</definedName>
    <definedName name="nd_into_cash">#REF!</definedName>
    <definedName name="nd_into_std">#REF!</definedName>
    <definedName name="net_debt">#REF!</definedName>
    <definedName name="net_debt_equity">#REF!</definedName>
    <definedName name="net_profit">#REF!</definedName>
    <definedName name="net_profit_after_conv">#REF!</definedName>
    <definedName name="net_trade_cycle">#REF!</definedName>
    <definedName name="net00">#REF!</definedName>
    <definedName name="nextq">#REF!</definedName>
    <definedName name="nextqy">#REF!</definedName>
    <definedName name="NI">#REF!</definedName>
    <definedName name="nowc" localSheetId="0">#REF!</definedName>
    <definedName name="nowc" localSheetId="1">#REF!</definedName>
    <definedName name="nowc">#REF!</definedName>
    <definedName name="NOWSELLDAYS" localSheetId="0">#REF!</definedName>
    <definedName name="NOWSELLDAYS" localSheetId="1">#REF!</definedName>
    <definedName name="NOWSELLDAYS">#REF!</definedName>
    <definedName name="NP_growth">#REF!</definedName>
    <definedName name="OCA">#REF!</definedName>
    <definedName name="OCL">#REF!</definedName>
    <definedName name="OFA">#REF!</definedName>
    <definedName name="op_assets">#REF!</definedName>
    <definedName name="OP_growth">#REF!</definedName>
    <definedName name="op_margin">#REF!</definedName>
    <definedName name="Op_NI">#REF!</definedName>
    <definedName name="op_profit">#REF!</definedName>
    <definedName name="opcagr">#REF!</definedName>
    <definedName name="opcfnetinc">#REF!</definedName>
    <definedName name="opm00">#REF!</definedName>
    <definedName name="other">#REF!</definedName>
    <definedName name="other_assets">#REF!</definedName>
    <definedName name="other_ltl_minorities">#REF!</definedName>
    <definedName name="Other1" localSheetId="0">#REF!</definedName>
    <definedName name="Other1" localSheetId="1">#REF!</definedName>
    <definedName name="Other1">#REF!</definedName>
    <definedName name="Page1" localSheetId="0">#REF!</definedName>
    <definedName name="Page1" localSheetId="1">#REF!</definedName>
    <definedName name="Page1">#REF!</definedName>
    <definedName name="Page12" localSheetId="0">#REF!</definedName>
    <definedName name="Page12" localSheetId="1">#REF!</definedName>
    <definedName name="Page12">#REF!</definedName>
    <definedName name="Page2" localSheetId="0">#REF!</definedName>
    <definedName name="Page2" localSheetId="1">#REF!</definedName>
    <definedName name="Page2">#REF!</definedName>
    <definedName name="payables">#REF!</definedName>
    <definedName name="payables_sales">#REF!</definedName>
    <definedName name="payables_turnover">#REF!</definedName>
    <definedName name="PLUSTRK1" localSheetId="0">#REF!</definedName>
    <definedName name="PLUSTRK1" localSheetId="1">#REF!</definedName>
    <definedName name="PLUSTRK1">#REF!</definedName>
    <definedName name="PopupIndex225_18" localSheetId="0">#REF!</definedName>
    <definedName name="PopupIndex225_18" localSheetId="1">#REF!</definedName>
    <definedName name="PopupIndex225_18">#REF!</definedName>
    <definedName name="price">#REF!</definedName>
    <definedName name="price_date">#REF!</definedName>
    <definedName name="PriceDate" localSheetId="0">#REF!</definedName>
    <definedName name="PriceDate" localSheetId="1">#REF!</definedName>
    <definedName name="PriceDate">#REF!</definedName>
    <definedName name="_xlnm.Print_Area" localSheetId="0">Appendix_1!$A$2:$AZ$19</definedName>
    <definedName name="_xlnm.Print_Area" localSheetId="1">Appendix_2!$A$2:$X$48</definedName>
    <definedName name="_xlnm.Print_Area">#REF!</definedName>
    <definedName name="_xlnm.Print_Titles" localSheetId="0">Appendix_1!$5:$9</definedName>
    <definedName name="_xlnm.Print_Titles" localSheetId="1">Appendix_2!$5:$9</definedName>
    <definedName name="_xlnm.Print_Titles">#REF!</definedName>
    <definedName name="print1">#REF!</definedName>
    <definedName name="print2">#REF!</definedName>
    <definedName name="print4">#REF!</definedName>
    <definedName name="print5">#REF!</definedName>
    <definedName name="print6">#REF!</definedName>
    <definedName name="print7">#REF!</definedName>
    <definedName name="print8">#REF!</definedName>
    <definedName name="provisions">#REF!</definedName>
    <definedName name="PS_investments">#REF!</definedName>
    <definedName name="publication_name">#REF!</definedName>
    <definedName name="quick_ratio">#REF!</definedName>
    <definedName name="rating">#REF!</definedName>
    <definedName name="rec_profit">#REF!</definedName>
    <definedName name="receivables">#REF!</definedName>
    <definedName name="receivables_sales">#REF!</definedName>
    <definedName name="receivables_turnover">#REF!</definedName>
    <definedName name="recommendation">#REF!</definedName>
    <definedName name="rel_perf">#REF!</definedName>
    <definedName name="Rental_Revs">#REF!</definedName>
    <definedName name="report_title">#REF!</definedName>
    <definedName name="ROE">#REF!</definedName>
    <definedName name="sales">#REF!</definedName>
    <definedName name="sales_assets">#REF!</definedName>
    <definedName name="sales_growth">#REF!</definedName>
    <definedName name="sales_payables">#REF!</definedName>
    <definedName name="sales_receivables">#REF!</definedName>
    <definedName name="sales_TFA">#REF!</definedName>
    <definedName name="sales00">#REF!</definedName>
    <definedName name="sales96">#REF!</definedName>
    <definedName name="sales97">#REF!</definedName>
    <definedName name="sales98">#REF!</definedName>
    <definedName name="sales99">#REF!</definedName>
    <definedName name="sdf">#REF!</definedName>
    <definedName name="SGA">#REF!</definedName>
    <definedName name="sga_sales">#REF!</definedName>
    <definedName name="share_price">#REF!</definedName>
    <definedName name="share_price_date">#REF!</definedName>
    <definedName name="shares">#REF!</definedName>
    <definedName name="shares_out">#REF!</definedName>
    <definedName name="shares_out_diluted">#REF!</definedName>
    <definedName name="shares_out_latest">#REF!</definedName>
    <definedName name="st_debt">#REF!</definedName>
    <definedName name="system_incomestatement">#REF!</definedName>
    <definedName name="Table1E">#REF!</definedName>
    <definedName name="Table1J">#REF!</definedName>
    <definedName name="Table2E" localSheetId="0">#REF!</definedName>
    <definedName name="Table2E" localSheetId="1">#REF!</definedName>
    <definedName name="Table2E">#REF!</definedName>
    <definedName name="Table2J" localSheetId="0">#REF!</definedName>
    <definedName name="Table2J" localSheetId="1">#REF!</definedName>
    <definedName name="Table2J">#REF!</definedName>
    <definedName name="Table3E" localSheetId="0">#REF!</definedName>
    <definedName name="Table3E" localSheetId="1">#REF!</definedName>
    <definedName name="Table3E">#REF!</definedName>
    <definedName name="Table3J" localSheetId="0">#REF!</definedName>
    <definedName name="Table3J" localSheetId="1">#REF!</definedName>
    <definedName name="Table3J">#REF!</definedName>
    <definedName name="Table4.1aE">#REF!</definedName>
    <definedName name="Table4.1aJ">#REF!</definedName>
    <definedName name="Table4.1bE">#REF!</definedName>
    <definedName name="Table4.1bJ">#REF!</definedName>
    <definedName name="Table4.1J" localSheetId="0">#REF!</definedName>
    <definedName name="Table4.1J" localSheetId="1">#REF!</definedName>
    <definedName name="Table4.1J">#REF!</definedName>
    <definedName name="Table4.2aE">#REF!</definedName>
    <definedName name="Table4.2aJ">#REF!</definedName>
    <definedName name="Table4.2bE">#REF!</definedName>
    <definedName name="Table4.2bJ">#REF!</definedName>
    <definedName name="Table4.2cE">#REF!</definedName>
    <definedName name="Table4.2cJ">#REF!</definedName>
    <definedName name="Table4.3aE">#REF!</definedName>
    <definedName name="Table4.3aJ">#REF!</definedName>
    <definedName name="Table4.3bE">#REF!</definedName>
    <definedName name="Table4.3bJ">#REF!</definedName>
    <definedName name="Table4.3cE">#REF!</definedName>
    <definedName name="Table4.3cJ">#REF!</definedName>
    <definedName name="Table4.4E">#REF!</definedName>
    <definedName name="Table4.4J">#REF!</definedName>
    <definedName name="Table4.5E">#REF!</definedName>
    <definedName name="Table4.5J">#REF!</definedName>
    <definedName name="Table5.1E">#REF!</definedName>
    <definedName name="Table5.1J">#REF!</definedName>
    <definedName name="Table5.2E">#REF!</definedName>
    <definedName name="Table5.2J">#REF!</definedName>
    <definedName name="Table7.1aE">#REF!</definedName>
    <definedName name="Table7.1aJ">#REF!</definedName>
    <definedName name="Table7.1bE">#REF!</definedName>
    <definedName name="Table7.1bJ">#REF!</definedName>
    <definedName name="Table7.1cE">#REF!</definedName>
    <definedName name="Table7.1cJ">#REF!</definedName>
    <definedName name="Table7.1dE">#REF!</definedName>
    <definedName name="Table7.1dJ">#REF!</definedName>
    <definedName name="Table7.1eE">#REF!</definedName>
    <definedName name="Table7.1eJ">#REF!</definedName>
    <definedName name="Table7.1HeadingE">#REF!</definedName>
    <definedName name="Table7.1HeadingJ">#REF!</definedName>
    <definedName name="Table7.2aE">#REF!</definedName>
    <definedName name="Table7.2aJ">#REF!</definedName>
    <definedName name="Table7.2bE">#REF!</definedName>
    <definedName name="Table7.2bJ">#REF!</definedName>
    <definedName name="Table7.2HeadingE">#REF!</definedName>
    <definedName name="Table7.2HeadingJ">#REF!</definedName>
    <definedName name="Table7HeadingJ">#REF!</definedName>
    <definedName name="Table8.1E">#REF!</definedName>
    <definedName name="Table8.1J">#REF!</definedName>
    <definedName name="Table8.2E">#REF!</definedName>
    <definedName name="Table8.2J">#REF!</definedName>
    <definedName name="Table8.3E">#REF!</definedName>
    <definedName name="Table8HeadingE">#REF!</definedName>
    <definedName name="Table8HeadingJ">#REF!</definedName>
    <definedName name="TAP_E" localSheetId="0">#REF!</definedName>
    <definedName name="TAP_E" localSheetId="1">#REF!</definedName>
    <definedName name="TAP_E">#REF!</definedName>
    <definedName name="TAP_J" localSheetId="0">#REF!</definedName>
    <definedName name="TAP_J" localSheetId="1">#REF!</definedName>
    <definedName name="TAP_J">#REF!</definedName>
    <definedName name="targmult">#REF!</definedName>
    <definedName name="tax00">#REF!</definedName>
    <definedName name="Template.WIRE">"DBACCESS"</definedName>
    <definedName name="Template.WIRE.DBAccess.CalcMode">"Async"</definedName>
    <definedName name="term_end">#REF!</definedName>
    <definedName name="TFA">#REF!</definedName>
    <definedName name="TFA_fixed_assets">#REF!</definedName>
    <definedName name="Total_assets">#REF!</definedName>
    <definedName name="total_hp">#REF!</definedName>
    <definedName name="total_l_and_e">#REF!</definedName>
    <definedName name="Total_liabilities">#REF!</definedName>
    <definedName name="Total_Revs">#REF!</definedName>
    <definedName name="Total_Work_HP">#REF!</definedName>
    <definedName name="totala">#REF!</definedName>
    <definedName name="totall">#REF!</definedName>
    <definedName name="trc_XLS_DATASHEET_ProtectDate">37291.7493865741</definedName>
    <definedName name="unit">#REF!</definedName>
    <definedName name="Val_Code" localSheetId="0">#REF!</definedName>
    <definedName name="Val_Code" localSheetId="1">#REF!</definedName>
    <definedName name="Val_Code">#REF!</definedName>
    <definedName name="valu" hidden="1">{#N/A,#N/A,FALSE,"Const";#N/A,#N/A,FALSE,"P&amp;L";#N/A,#N/A,FALSE,"Sale"}</definedName>
    <definedName name="Version.WIRE">1</definedName>
    <definedName name="Volume">OFFSET(#REF!,,,COUNTA(#REF!),1)</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no.1." hidden="1">{#N/A,#N/A,FALSE,"Const";#N/A,#N/A,FALSE,"P&amp;L";#N/A,#N/A,FALSE,"Sale"}</definedName>
    <definedName name="XX" localSheetId="0">#REF!</definedName>
    <definedName name="XX" localSheetId="1">#REF!</definedName>
    <definedName name="XX">#REF!</definedName>
    <definedName name="xxExport" localSheetId="0">#REF!</definedName>
    <definedName name="xxExport" localSheetId="1">#REF!</definedName>
    <definedName name="xxExport">#REF!</definedName>
    <definedName name="xxForecast" localSheetId="0">#REF!</definedName>
    <definedName name="xxForecast" localSheetId="1">#REF!</definedName>
    <definedName name="xxForecast">#REF!</definedName>
    <definedName name="XXX" localSheetId="0">#REF!</definedName>
    <definedName name="XXX" localSheetId="1">#REF!</definedName>
    <definedName name="XXX">#REF!</definedName>
    <definedName name="XXXXX" localSheetId="0">#REF!</definedName>
    <definedName name="XXXXX" localSheetId="1">#REF!</definedName>
    <definedName name="XXXXX">#REF!</definedName>
    <definedName name="years_results">#REF!</definedName>
    <definedName name="YH0">#REF!</definedName>
    <definedName name="Zero" localSheetId="0">#REF!</definedName>
    <definedName name="Zero" localSheetId="1">#REF!</definedName>
    <definedName name="Zer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9" i="41" l="1"/>
  <c r="AY5" i="41" l="1"/>
  <c r="AY9" i="41"/>
  <c r="AX9" i="41"/>
  <c r="AW9" i="41"/>
  <c r="AV9" i="41"/>
  <c r="AX8" i="41"/>
  <c r="AV8" i="41"/>
  <c r="AT9" i="41"/>
  <c r="AS9" i="41"/>
  <c r="AR9" i="41"/>
  <c r="AQ9" i="41"/>
  <c r="AS8" i="41"/>
  <c r="AQ8" i="41"/>
  <c r="AO9" i="41"/>
  <c r="AN9" i="41"/>
  <c r="AM9" i="41"/>
  <c r="AL9" i="41"/>
  <c r="AN8" i="41"/>
  <c r="AL8" i="41"/>
  <c r="AJ9" i="41"/>
  <c r="AI9" i="41"/>
  <c r="AH9" i="41"/>
  <c r="AG9" i="41"/>
  <c r="AI8" i="41"/>
  <c r="AG8" i="41"/>
  <c r="AE9" i="41"/>
  <c r="AD9" i="41"/>
  <c r="AC9" i="41"/>
  <c r="AB9" i="41"/>
  <c r="AD8" i="41"/>
  <c r="AB8" i="41"/>
  <c r="Z9" i="41"/>
  <c r="Y9" i="41"/>
  <c r="X9" i="41"/>
  <c r="W9" i="41"/>
  <c r="Y8" i="41"/>
  <c r="W8" i="41"/>
  <c r="AU7" i="41"/>
  <c r="AU8" i="41"/>
  <c r="U9" i="41"/>
  <c r="T9" i="41"/>
  <c r="S9" i="41"/>
  <c r="R9" i="41"/>
  <c r="T8" i="41"/>
  <c r="R8" i="41"/>
  <c r="P9" i="41"/>
  <c r="O9" i="41"/>
  <c r="N9" i="41"/>
  <c r="M9" i="41"/>
  <c r="O8" i="41"/>
  <c r="M8" i="41"/>
  <c r="J8" i="41"/>
  <c r="K9" i="41"/>
  <c r="J9" i="41"/>
  <c r="H8" i="41"/>
  <c r="I9" i="41"/>
  <c r="H9" i="41"/>
  <c r="C18" i="41"/>
  <c r="C17" i="41"/>
  <c r="C16" i="41"/>
  <c r="C15" i="41"/>
  <c r="B10" i="41"/>
  <c r="C14" i="41"/>
  <c r="C13" i="41"/>
  <c r="C12" i="41"/>
  <c r="C11" i="41"/>
  <c r="AU9" i="41"/>
  <c r="AP9" i="41"/>
  <c r="AK9" i="41"/>
  <c r="AF9" i="41"/>
  <c r="AA9" i="41"/>
  <c r="V9" i="41"/>
  <c r="Q9" i="41"/>
  <c r="L9" i="41"/>
  <c r="G9" i="41"/>
  <c r="AP7" i="41"/>
  <c r="AK7" i="41"/>
  <c r="AF7" i="41"/>
  <c r="AA7" i="41"/>
  <c r="V7" i="41"/>
  <c r="Q7" i="41"/>
  <c r="L7" i="41"/>
  <c r="G7" i="41"/>
  <c r="AU6" i="41"/>
  <c r="G6" i="41"/>
  <c r="AU5" i="41"/>
  <c r="M47" i="40"/>
  <c r="M46" i="40"/>
  <c r="M45" i="40"/>
  <c r="M44" i="40"/>
  <c r="M43" i="40"/>
  <c r="M42" i="40"/>
  <c r="L47" i="40"/>
  <c r="L46" i="40"/>
  <c r="L45" i="40"/>
  <c r="L44" i="40"/>
  <c r="L43" i="40"/>
  <c r="L42" i="40"/>
  <c r="J47" i="40"/>
  <c r="J46" i="40"/>
  <c r="J45" i="40"/>
  <c r="J44" i="40"/>
  <c r="J43" i="40"/>
  <c r="J42" i="40"/>
  <c r="H47" i="40"/>
  <c r="H46" i="40"/>
  <c r="H45" i="40"/>
  <c r="H44" i="40"/>
  <c r="H43" i="40"/>
  <c r="H42" i="40"/>
  <c r="M21" i="40"/>
  <c r="M20" i="40"/>
  <c r="M19" i="40"/>
  <c r="M18" i="40"/>
  <c r="M17" i="40"/>
  <c r="M16" i="40"/>
  <c r="M15" i="40"/>
  <c r="M14" i="40"/>
  <c r="M13" i="40"/>
  <c r="M12" i="40"/>
  <c r="M11" i="40"/>
  <c r="C47" i="40" l="1"/>
  <c r="C46" i="40"/>
  <c r="C45" i="40"/>
  <c r="C44" i="40"/>
  <c r="C43" i="40"/>
  <c r="C42" i="40"/>
  <c r="B41" i="40"/>
  <c r="C40" i="40"/>
  <c r="C39" i="40"/>
  <c r="C37" i="40"/>
  <c r="C35" i="40"/>
  <c r="C34" i="40"/>
  <c r="C33" i="40"/>
  <c r="C32" i="40"/>
  <c r="B31" i="40"/>
  <c r="C30" i="40"/>
  <c r="C29" i="40"/>
  <c r="C28" i="40"/>
  <c r="C27" i="40"/>
  <c r="C26" i="40"/>
  <c r="C25" i="40"/>
  <c r="C24" i="40"/>
  <c r="C23" i="40"/>
  <c r="B22" i="40"/>
  <c r="C21" i="40"/>
  <c r="D20" i="40"/>
  <c r="D19" i="40"/>
  <c r="D18" i="40"/>
  <c r="D17" i="40"/>
  <c r="D16" i="40"/>
  <c r="C15" i="40"/>
  <c r="D14" i="40"/>
  <c r="D13" i="40"/>
  <c r="D12" i="40"/>
  <c r="D11" i="40"/>
  <c r="B10" i="40"/>
  <c r="W9" i="40"/>
  <c r="V9" i="40"/>
  <c r="U9" i="40"/>
  <c r="T9" i="40"/>
  <c r="S9" i="40"/>
  <c r="R9" i="40"/>
  <c r="Q9" i="40"/>
  <c r="P9" i="40"/>
  <c r="O9" i="40"/>
  <c r="N9" i="40"/>
  <c r="M9" i="40"/>
  <c r="L9" i="40"/>
  <c r="K9" i="40"/>
  <c r="J9" i="40"/>
  <c r="I9" i="40"/>
  <c r="H9" i="40"/>
  <c r="G9" i="40"/>
  <c r="W8" i="40"/>
  <c r="V8" i="40"/>
  <c r="U8" i="40"/>
  <c r="T8" i="40"/>
  <c r="S8" i="40"/>
  <c r="R8" i="40"/>
  <c r="Q8" i="40"/>
  <c r="P8" i="40"/>
  <c r="O8" i="40"/>
  <c r="N8" i="40"/>
  <c r="M8" i="40"/>
  <c r="L8" i="40"/>
  <c r="K8" i="40"/>
  <c r="J8" i="40"/>
  <c r="I8" i="40"/>
  <c r="H8" i="40"/>
  <c r="G8" i="40"/>
  <c r="W7" i="40"/>
  <c r="W6" i="40"/>
  <c r="O6" i="40"/>
  <c r="G6" i="40"/>
  <c r="W5" i="40"/>
</calcChain>
</file>

<file path=xl/sharedStrings.xml><?xml version="1.0" encoding="utf-8"?>
<sst xmlns="http://schemas.openxmlformats.org/spreadsheetml/2006/main" count="540" uniqueCount="89">
  <si>
    <t>Total</t>
    <phoneticPr fontId="2"/>
  </si>
  <si>
    <t>日本語</t>
    <rPh sb="0" eb="3">
      <t>ニホンゴ</t>
    </rPh>
    <phoneticPr fontId="2"/>
  </si>
  <si>
    <t>英語</t>
    <rPh sb="0" eb="2">
      <t>エイゴ</t>
    </rPh>
    <phoneticPr fontId="2"/>
  </si>
  <si>
    <t>日本</t>
    <rPh sb="0" eb="2">
      <t>ニホン</t>
    </rPh>
    <phoneticPr fontId="2"/>
  </si>
  <si>
    <t>欧州</t>
    <rPh sb="0" eb="2">
      <t>オウシュウ</t>
    </rPh>
    <phoneticPr fontId="2"/>
  </si>
  <si>
    <t>売上収益合計</t>
    <rPh sb="0" eb="2">
      <t>ウリアゲ</t>
    </rPh>
    <rPh sb="2" eb="4">
      <t>シュウエキ</t>
    </rPh>
    <rPh sb="4" eb="6">
      <t>ゴウケイ</t>
    </rPh>
    <phoneticPr fontId="2"/>
  </si>
  <si>
    <t>Japan</t>
    <phoneticPr fontId="2"/>
  </si>
  <si>
    <t>Europe</t>
    <phoneticPr fontId="2"/>
  </si>
  <si>
    <t>Revenue Total</t>
    <phoneticPr fontId="2"/>
  </si>
  <si>
    <t>タイバーツ</t>
    <phoneticPr fontId="2"/>
  </si>
  <si>
    <t>ユーロ</t>
    <phoneticPr fontId="2"/>
  </si>
  <si>
    <t>表示言語を選択してください（日本語・英語） / Please select the language(Japanese/English)</t>
    <rPh sb="0" eb="2">
      <t>ヒョウジ</t>
    </rPh>
    <rPh sb="14" eb="17">
      <t>ニホンゴ</t>
    </rPh>
    <rPh sb="18" eb="20">
      <t>エイゴ</t>
    </rPh>
    <phoneticPr fontId="2"/>
  </si>
  <si>
    <t>Japanese</t>
  </si>
  <si>
    <t>(単位：億円)</t>
    <rPh sb="1" eb="3">
      <t>タンイ</t>
    </rPh>
    <rPh sb="4" eb="5">
      <t>オク</t>
    </rPh>
    <phoneticPr fontId="2"/>
  </si>
  <si>
    <t>米ドル</t>
    <rPh sb="0" eb="1">
      <t>ベイ</t>
    </rPh>
    <phoneticPr fontId="2"/>
  </si>
  <si>
    <t>英ポンド</t>
    <rPh sb="0" eb="1">
      <t>エイ</t>
    </rPh>
    <phoneticPr fontId="2"/>
  </si>
  <si>
    <t>シンガポールドル</t>
    <phoneticPr fontId="2"/>
  </si>
  <si>
    <t>ベトナムドン</t>
    <phoneticPr fontId="2"/>
  </si>
  <si>
    <t>ニュージーランドドル</t>
    <phoneticPr fontId="2"/>
  </si>
  <si>
    <t>豪ドル</t>
    <rPh sb="0" eb="1">
      <t>ゴウ</t>
    </rPh>
    <phoneticPr fontId="2"/>
  </si>
  <si>
    <t>U.S. dollar</t>
    <phoneticPr fontId="2"/>
  </si>
  <si>
    <t>Euro</t>
    <phoneticPr fontId="2"/>
  </si>
  <si>
    <t>Sterling</t>
    <phoneticPr fontId="2"/>
  </si>
  <si>
    <t>Singapore dollar</t>
    <phoneticPr fontId="2"/>
  </si>
  <si>
    <t>Thai baht</t>
    <phoneticPr fontId="2"/>
  </si>
  <si>
    <t>Vietnam dong</t>
    <phoneticPr fontId="2"/>
  </si>
  <si>
    <t>New Zealand dollar</t>
    <phoneticPr fontId="2"/>
  </si>
  <si>
    <t>Australian dollar</t>
    <phoneticPr fontId="2"/>
  </si>
  <si>
    <t>APAC</t>
    <phoneticPr fontId="2"/>
  </si>
  <si>
    <t>米州</t>
    <rPh sb="0" eb="2">
      <t>ベイシュウ</t>
    </rPh>
    <phoneticPr fontId="2"/>
  </si>
  <si>
    <t>Americas</t>
    <phoneticPr fontId="2"/>
  </si>
  <si>
    <t>1.Performance by Segment</t>
    <phoneticPr fontId="2"/>
  </si>
  <si>
    <t>調整額</t>
    <rPh sb="0" eb="3">
      <t>チョウセイガク</t>
    </rPh>
    <phoneticPr fontId="2"/>
  </si>
  <si>
    <t>1.セグメント別業績</t>
    <rPh sb="7" eb="8">
      <t>ベツ</t>
    </rPh>
    <rPh sb="8" eb="10">
      <t>ギョウセキ</t>
    </rPh>
    <phoneticPr fontId="2"/>
  </si>
  <si>
    <t>Reconciliation</t>
    <phoneticPr fontId="2"/>
  </si>
  <si>
    <t>(Unit： 100 Millions of JPY)</t>
    <phoneticPr fontId="2"/>
  </si>
  <si>
    <t>サントリー天然水</t>
    <rPh sb="5" eb="8">
      <t>テンネンスイ</t>
    </rPh>
    <phoneticPr fontId="2"/>
  </si>
  <si>
    <t>BOSS</t>
    <phoneticPr fontId="2"/>
  </si>
  <si>
    <t>伊右衛門</t>
    <rPh sb="0" eb="4">
      <t>イエモン</t>
    </rPh>
    <phoneticPr fontId="2"/>
  </si>
  <si>
    <t>GREEN DA・KA・RA</t>
    <phoneticPr fontId="2"/>
  </si>
  <si>
    <t>特定保健用食品および機能性表示食品 計</t>
    <rPh sb="0" eb="7">
      <t>トクテイホケンヨウショクヒン</t>
    </rPh>
    <rPh sb="10" eb="17">
      <t>キノウセイヒョウジショクヒン</t>
    </rPh>
    <rPh sb="18" eb="19">
      <t>ケイ</t>
    </rPh>
    <phoneticPr fontId="2"/>
  </si>
  <si>
    <t>*上記数字には㈱ジャパンビバレッジホールディングス等による他社仕入分の販売数量は含まれていません</t>
    <rPh sb="1" eb="3">
      <t>ジョウキ</t>
    </rPh>
    <rPh sb="3" eb="5">
      <t>スウジ</t>
    </rPh>
    <rPh sb="25" eb="26">
      <t>ナド</t>
    </rPh>
    <rPh sb="29" eb="31">
      <t>タシャ</t>
    </rPh>
    <rPh sb="31" eb="34">
      <t>シイレブン</t>
    </rPh>
    <rPh sb="35" eb="37">
      <t>ハンバイ</t>
    </rPh>
    <rPh sb="37" eb="39">
      <t>スウリョウ</t>
    </rPh>
    <rPh sb="40" eb="41">
      <t>フク</t>
    </rPh>
    <phoneticPr fontId="2"/>
  </si>
  <si>
    <t>* The portions of the sales volume that were supplied from other soft drink manufacturers such as Japan Beverage Holdings Inc. are not included in the above figures</t>
    <phoneticPr fontId="2"/>
  </si>
  <si>
    <t>Suntory Tennensui</t>
    <phoneticPr fontId="2"/>
  </si>
  <si>
    <t>Iyemon</t>
    <phoneticPr fontId="2"/>
  </si>
  <si>
    <t>FOSHU drinks and Foods with Function Claims</t>
    <phoneticPr fontId="2"/>
  </si>
  <si>
    <t>4.Sales Volume of Major Brands -Europe- (Unit:Million Liters)</t>
    <phoneticPr fontId="2"/>
  </si>
  <si>
    <t>オアシス (フランス)</t>
    <phoneticPr fontId="2"/>
  </si>
  <si>
    <t>シュウェップス (フランス)</t>
    <phoneticPr fontId="2"/>
  </si>
  <si>
    <t>オランジーナ (フランス)</t>
    <phoneticPr fontId="2"/>
  </si>
  <si>
    <t>ルコゼード (英国、アイルランド)</t>
    <rPh sb="7" eb="9">
      <t>エイコク</t>
    </rPh>
    <phoneticPr fontId="2"/>
  </si>
  <si>
    <t>ライビーナ (英国、アイルランド)</t>
    <rPh sb="7" eb="9">
      <t>エイコク</t>
    </rPh>
    <phoneticPr fontId="2"/>
  </si>
  <si>
    <t>シュウェップス (スペイン、ポルトガル)</t>
    <phoneticPr fontId="2"/>
  </si>
  <si>
    <t>Oasis (France)</t>
    <phoneticPr fontId="2"/>
  </si>
  <si>
    <t>Schweppes (France)</t>
    <phoneticPr fontId="2"/>
  </si>
  <si>
    <t>Orangina (France)</t>
    <phoneticPr fontId="2"/>
  </si>
  <si>
    <t>Lucozade (UK,Ireland)</t>
    <phoneticPr fontId="2"/>
  </si>
  <si>
    <t>Ribena (UK,Ireland)</t>
    <phoneticPr fontId="2"/>
  </si>
  <si>
    <t>Schweppes (Spain,Portugal)</t>
    <phoneticPr fontId="2"/>
  </si>
  <si>
    <t>日本事業 販売数量 合計</t>
    <rPh sb="0" eb="2">
      <t>ニホン</t>
    </rPh>
    <rPh sb="2" eb="4">
      <t>ジギョウ</t>
    </rPh>
    <rPh sb="5" eb="7">
      <t>ハンバイ</t>
    </rPh>
    <rPh sb="7" eb="9">
      <t>スウリョウ</t>
    </rPh>
    <rPh sb="10" eb="12">
      <t>ゴウケイ</t>
    </rPh>
    <phoneticPr fontId="2"/>
  </si>
  <si>
    <t>2.主要為替レート （単位:円、期中平均）</t>
    <rPh sb="2" eb="4">
      <t>シュヨウ</t>
    </rPh>
    <rPh sb="4" eb="6">
      <t>カワセ</t>
    </rPh>
    <rPh sb="11" eb="13">
      <t>タンイ</t>
    </rPh>
    <rPh sb="14" eb="15">
      <t>エン</t>
    </rPh>
    <rPh sb="16" eb="20">
      <t>キチュウヘイキン</t>
    </rPh>
    <phoneticPr fontId="2"/>
  </si>
  <si>
    <t>2.Exchange Rate (Unit:JPY,Average During Period)</t>
    <phoneticPr fontId="2"/>
  </si>
  <si>
    <t>3.日本事業 販売数量および主要ブランド販売数量 （単位：百万C/S）</t>
    <rPh sb="2" eb="4">
      <t>ニホン</t>
    </rPh>
    <rPh sb="4" eb="6">
      <t>ジギョウ</t>
    </rPh>
    <rPh sb="7" eb="9">
      <t>ハンバイ</t>
    </rPh>
    <rPh sb="9" eb="11">
      <t>スウリョウ</t>
    </rPh>
    <rPh sb="14" eb="16">
      <t>シュヨウ</t>
    </rPh>
    <rPh sb="20" eb="22">
      <t>ハンバイ</t>
    </rPh>
    <rPh sb="22" eb="24">
      <t>スウリョウ</t>
    </rPh>
    <rPh sb="26" eb="28">
      <t>タンイ</t>
    </rPh>
    <rPh sb="29" eb="31">
      <t>ヒャクマン</t>
    </rPh>
    <phoneticPr fontId="2"/>
  </si>
  <si>
    <t>3.Sales Volume of Major Brands -Japan- (Unit:Million cases)</t>
    <phoneticPr fontId="2"/>
  </si>
  <si>
    <t>4.主要ブランド販売数量 -欧州- （単位：百万L）</t>
    <rPh sb="2" eb="4">
      <t>シュヨウ</t>
    </rPh>
    <rPh sb="8" eb="10">
      <t>ハンバイ</t>
    </rPh>
    <rPh sb="10" eb="12">
      <t>スウリョウ</t>
    </rPh>
    <rPh sb="14" eb="16">
      <t>オウシュウ</t>
    </rPh>
    <rPh sb="19" eb="21">
      <t>タンイ</t>
    </rPh>
    <rPh sb="22" eb="24">
      <t>ヒャクマン</t>
    </rPh>
    <phoneticPr fontId="2"/>
  </si>
  <si>
    <t>-</t>
  </si>
  <si>
    <t>-</t>
    <phoneticPr fontId="2"/>
  </si>
  <si>
    <t>Segment Profit Total</t>
    <phoneticPr fontId="2"/>
  </si>
  <si>
    <t>セグメント利益合計</t>
    <rPh sb="5" eb="7">
      <t>リエキ</t>
    </rPh>
    <rPh sb="7" eb="9">
      <t>ゴウケイ</t>
    </rPh>
    <phoneticPr fontId="2"/>
  </si>
  <si>
    <t>売上収益</t>
    <rPh sb="0" eb="2">
      <t>ウリアゲ</t>
    </rPh>
    <rPh sb="2" eb="4">
      <t>シュウエキ</t>
    </rPh>
    <phoneticPr fontId="2"/>
  </si>
  <si>
    <t>営業利益</t>
    <rPh sb="0" eb="4">
      <t>エイギョウリエキ</t>
    </rPh>
    <phoneticPr fontId="2"/>
  </si>
  <si>
    <t>税引前利益</t>
    <rPh sb="0" eb="5">
      <t>ゼイビキマエリエキ</t>
    </rPh>
    <phoneticPr fontId="2"/>
  </si>
  <si>
    <t>法人所得税費用</t>
    <rPh sb="0" eb="5">
      <t>ホウジンショトクゼイ</t>
    </rPh>
    <rPh sb="5" eb="7">
      <t>ヒヨウ</t>
    </rPh>
    <phoneticPr fontId="2"/>
  </si>
  <si>
    <t>1.Financial Results</t>
    <phoneticPr fontId="2"/>
  </si>
  <si>
    <t>Revenue</t>
    <phoneticPr fontId="2"/>
  </si>
  <si>
    <t>Operating Income</t>
    <phoneticPr fontId="2"/>
  </si>
  <si>
    <t>Profit before tax for the period</t>
    <phoneticPr fontId="2"/>
  </si>
  <si>
    <t>Income tax expense</t>
    <phoneticPr fontId="2"/>
  </si>
  <si>
    <t>Profit for the period attributable to non-controlling interests</t>
    <phoneticPr fontId="2"/>
  </si>
  <si>
    <t>Profit for the period attributable to owners of the Company</t>
    <phoneticPr fontId="2"/>
  </si>
  <si>
    <t>1.業績</t>
    <rPh sb="2" eb="4">
      <t>ギョウセキ</t>
    </rPh>
    <phoneticPr fontId="2"/>
  </si>
  <si>
    <t>既存事業ベース営業利益*1</t>
    <rPh sb="0" eb="4">
      <t>キゾンジギョウ</t>
    </rPh>
    <rPh sb="7" eb="11">
      <t>エイギョウリエキ</t>
    </rPh>
    <phoneticPr fontId="2"/>
  </si>
  <si>
    <t>Operating Income (Organic basis*1)</t>
    <phoneticPr fontId="2"/>
  </si>
  <si>
    <t>*1 営業利益から非経常的要因により発生した要素及び譲渡事業の損益影響を控除した値</t>
    <rPh sb="3" eb="5">
      <t>エイギョウ</t>
    </rPh>
    <rPh sb="5" eb="7">
      <t>リエキ</t>
    </rPh>
    <rPh sb="9" eb="10">
      <t>ヒ</t>
    </rPh>
    <rPh sb="10" eb="13">
      <t>ケイジョウテキ</t>
    </rPh>
    <rPh sb="13" eb="15">
      <t>ヨウイン</t>
    </rPh>
    <rPh sb="18" eb="20">
      <t>ハッセイ</t>
    </rPh>
    <rPh sb="22" eb="24">
      <t>ヨウソ</t>
    </rPh>
    <rPh sb="24" eb="25">
      <t>オヨ</t>
    </rPh>
    <rPh sb="26" eb="28">
      <t>ジョウト</t>
    </rPh>
    <rPh sb="28" eb="30">
      <t>ジギョウ</t>
    </rPh>
    <rPh sb="31" eb="33">
      <t>ソンエキ</t>
    </rPh>
    <rPh sb="33" eb="35">
      <t>エイキョウ</t>
    </rPh>
    <rPh sb="36" eb="38">
      <t>コウジョ</t>
    </rPh>
    <rPh sb="40" eb="41">
      <t>アタイ</t>
    </rPh>
    <phoneticPr fontId="2"/>
  </si>
  <si>
    <t>*1 Extraordinary factors and profit/loss impact from transferred business deducted from operating income</t>
    <phoneticPr fontId="2"/>
  </si>
  <si>
    <t>親会社の所有者に帰属する当期利益*2</t>
    <rPh sb="0" eb="3">
      <t>オヤカイシャ</t>
    </rPh>
    <rPh sb="4" eb="7">
      <t>ショユウシャ</t>
    </rPh>
    <rPh sb="8" eb="10">
      <t>キゾク</t>
    </rPh>
    <rPh sb="12" eb="16">
      <t>トウキリエキ</t>
    </rPh>
    <phoneticPr fontId="2"/>
  </si>
  <si>
    <t>非支配持分に帰属する当期利益*2</t>
    <rPh sb="0" eb="5">
      <t>ヒシハイモチブン</t>
    </rPh>
    <rPh sb="6" eb="8">
      <t>キゾク</t>
    </rPh>
    <rPh sb="10" eb="14">
      <t>トウキリエキ</t>
    </rPh>
    <phoneticPr fontId="2"/>
  </si>
  <si>
    <t>*2 年度末以外においては四半期利益</t>
    <rPh sb="3" eb="6">
      <t>ネンドマツ</t>
    </rPh>
    <rPh sb="6" eb="8">
      <t>イガイ</t>
    </rPh>
    <rPh sb="13" eb="18">
      <t>シハンキリエキ</t>
    </rPh>
    <phoneticPr fontId="2"/>
  </si>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</sst>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41" formatCode="_ * #,##0_ ;_ * \-#,##0_ ;_ * &quot;-&quot;_ ;_ @_ "/>
    <numFmt numFmtId="176" formatCode="&quot;¥&quot;#,##0_);[Red]\(&quot;¥&quot;#,##0\)"/>
    <numFmt numFmtId="177" formatCode="&quot;¥&quot;#,##0.00_);[Red]\(&quot;¥&quot;#,##0.00\)"/>
    <numFmt numFmtId="178" formatCode="_(* #,##0_);_(* \(#,##0\);_(* &quot;-&quot;_);_(@_)"/>
    <numFmt numFmtId="179" formatCode="_(* #,##0.00_);_(* \(#,##0.00\);_(* &quot;-&quot;??_);_(@_)"/>
    <numFmt numFmtId="180" formatCode="0.0%"/>
    <numFmt numFmtId="181" formatCode="&quot;£&quot;#,##0_);\(&quot;£&quot;#,##0\)"/>
    <numFmt numFmtId="182" formatCode="#,##0\ [$DM-407]_);[Red]\(#,##0\ [$DM-407]\)"/>
    <numFmt numFmtId="183" formatCode="#,##0.0_);[Red]\(#,##0.0\)"/>
    <numFmt numFmtId="184" formatCode="_(* #,##0.000_);_(* \(#,##0.000\);_(* &quot;-&quot;???_);_(@_)"/>
    <numFmt numFmtId="185" formatCode="0.00_);\(0.00\);0.00"/>
    <numFmt numFmtId="186" formatCode="_(&quot;$&quot;* #,##0_);_(&quot;$&quot;* \(#,##0\);_(&quot;$&quot;* &quot;-&quot;_);_(@_)"/>
    <numFmt numFmtId="187" formatCode="&quot;$&quot;#,##0.0_);\(&quot;$&quot;#,##0.0\)"/>
    <numFmt numFmtId="188" formatCode="0.00_);\(0.00\);0.00_)"/>
    <numFmt numFmtId="189" formatCode="0.0_)_x;\(0.0\)_x"/>
    <numFmt numFmtId="190" formatCode="0.0\x_);\(0.0\x\)"/>
    <numFmt numFmtId="191" formatCode="#,###"/>
    <numFmt numFmtId="192" formatCode="0.00\%;\-0.00\%;0.00\%"/>
    <numFmt numFmtId="193" formatCode="#,##0;&quot;-&quot;#,##0"/>
    <numFmt numFmtId="194" formatCode="##0.00000"/>
    <numFmt numFmtId="195" formatCode="General_)"/>
    <numFmt numFmtId="196" formatCode="&quot;¥&quot;#,##0_);\(&quot;¥&quot;#,##0\)"/>
    <numFmt numFmtId="197" formatCode="#,##0_ ;[Red]\-#,##0\ "/>
    <numFmt numFmtId="198" formatCode="#,##0.0_ ;[Red]\-#,##0.0\ "/>
    <numFmt numFmtId="199" formatCode="#,##0;&quot;△ &quot;#,##0"/>
    <numFmt numFmtId="200" formatCode="#,##0\ ;&quot;△ &quot;#,##0\ "/>
    <numFmt numFmtId="201" formatCode="#,##0\ ;&quot;△ &quot;#,##0\ \ ;&quot;-&quot;\ "/>
    <numFmt numFmtId="202" formatCode="#,##0.0000_);[Red]\(#,##0.0000\)"/>
    <numFmt numFmtId="203" formatCode="#,##0_);[Red]\(#,##0\)"/>
    <numFmt numFmtId="204" formatCode="#,##0_ "/>
  </numFmts>
  <fonts count="180">
    <font>
      <sz val="11"/>
      <color theme="1"/>
      <name val="MS PGothic"/>
      <family val="2"/>
      <charset val="128"/>
      <scheme val="minor"/>
    </font>
    <font>
      <sz val="11"/>
      <color theme="1"/>
      <name val="MS PGothic"/>
      <family val="2"/>
      <charset val="128"/>
      <scheme val="minor"/>
    </font>
    <font>
      <sz val="6"/>
      <name val="MS PGothic"/>
      <family val="2"/>
      <charset val="128"/>
      <scheme val="minor"/>
    </font>
    <font>
      <sz val="11"/>
      <name val="ＭＳ Ｐゴシック"/>
      <family val="3"/>
      <charset val="128"/>
    </font>
    <font>
      <sz val="10"/>
      <name val="Arial Narrow"/>
      <family val="2"/>
    </font>
    <font>
      <b/>
      <sz val="18"/>
      <color theme="3"/>
      <name val="MS PGothic"/>
      <family val="2"/>
      <charset val="128"/>
      <scheme val="major"/>
    </font>
    <font>
      <b/>
      <sz val="15"/>
      <color theme="3"/>
      <name val="MS PGothic"/>
      <family val="2"/>
      <charset val="128"/>
      <scheme val="minor"/>
    </font>
    <font>
      <b/>
      <sz val="13"/>
      <color theme="3"/>
      <name val="MS PGothic"/>
      <family val="2"/>
      <charset val="128"/>
      <scheme val="minor"/>
    </font>
    <font>
      <b/>
      <sz val="11"/>
      <color theme="3"/>
      <name val="MS PGothic"/>
      <family val="2"/>
      <charset val="128"/>
      <scheme val="minor"/>
    </font>
    <font>
      <sz val="11"/>
      <color rgb="FF006100"/>
      <name val="MS PGothic"/>
      <family val="2"/>
      <charset val="128"/>
      <scheme val="minor"/>
    </font>
    <font>
      <sz val="11"/>
      <color rgb="FF9C0006"/>
      <name val="MS PGothic"/>
      <family val="2"/>
      <charset val="128"/>
      <scheme val="minor"/>
    </font>
    <font>
      <sz val="11"/>
      <color rgb="FF9C6500"/>
      <name val="MS PGothic"/>
      <family val="2"/>
      <charset val="128"/>
      <scheme val="minor"/>
    </font>
    <font>
      <sz val="11"/>
      <color rgb="FF3F3F76"/>
      <name val="MS PGothic"/>
      <family val="2"/>
      <charset val="128"/>
      <scheme val="minor"/>
    </font>
    <font>
      <b/>
      <sz val="11"/>
      <color rgb="FF3F3F3F"/>
      <name val="MS PGothic"/>
      <family val="2"/>
      <charset val="128"/>
      <scheme val="minor"/>
    </font>
    <font>
      <b/>
      <sz val="11"/>
      <color rgb="FFFA7D00"/>
      <name val="MS PGothic"/>
      <family val="2"/>
      <charset val="128"/>
      <scheme val="minor"/>
    </font>
    <font>
      <sz val="11"/>
      <color rgb="FFFA7D00"/>
      <name val="MS PGothic"/>
      <family val="2"/>
      <charset val="128"/>
      <scheme val="minor"/>
    </font>
    <font>
      <b/>
      <sz val="11"/>
      <color theme="0"/>
      <name val="MS PGothic"/>
      <family val="2"/>
      <charset val="128"/>
      <scheme val="minor"/>
    </font>
    <font>
      <sz val="11"/>
      <color rgb="FFFF0000"/>
      <name val="MS PGothic"/>
      <family val="2"/>
      <charset val="128"/>
      <scheme val="minor"/>
    </font>
    <font>
      <i/>
      <sz val="11"/>
      <color rgb="FF7F7F7F"/>
      <name val="MS PGothic"/>
      <family val="2"/>
      <charset val="128"/>
      <scheme val="minor"/>
    </font>
    <font>
      <b/>
      <sz val="11"/>
      <color theme="1"/>
      <name val="MS PGothic"/>
      <family val="2"/>
      <charset val="128"/>
      <scheme val="minor"/>
    </font>
    <font>
      <sz val="9"/>
      <name val="Arial"/>
      <family val="2"/>
    </font>
    <font>
      <sz val="8"/>
      <color indexed="12"/>
      <name val="Arial"/>
      <family val="2"/>
    </font>
    <font>
      <sz val="8"/>
      <name val="Tms Rmn"/>
      <family val="1"/>
    </font>
    <font>
      <sz val="10"/>
      <color indexed="8"/>
      <name val="MS Sans Serif"/>
      <family val="2"/>
    </font>
    <font>
      <sz val="10"/>
      <name val="Times New Roman"/>
      <family val="1"/>
    </font>
    <font>
      <sz val="12"/>
      <name val="Times New Roman"/>
      <family val="1"/>
    </font>
    <font>
      <sz val="11"/>
      <name val="‚l‚r ƒSƒVƒbƒN"/>
      <family val="3"/>
      <charset val="128"/>
    </font>
    <font>
      <sz val="10"/>
      <name val="Arial"/>
      <family val="2"/>
    </font>
    <font>
      <sz val="10"/>
      <name val="MS Sans Serif"/>
      <family val="2"/>
    </font>
    <font>
      <sz val="10"/>
      <name val="ＭＳ ゴシック"/>
      <family val="3"/>
      <charset val="128"/>
    </font>
    <font>
      <sz val="11"/>
      <color indexed="8"/>
      <name val="Calibri"/>
      <family val="2"/>
    </font>
    <font>
      <sz val="10"/>
      <color indexed="8"/>
      <name val="Calibri"/>
      <family val="2"/>
    </font>
    <font>
      <sz val="11"/>
      <color indexed="9"/>
      <name val="Calibri"/>
      <family val="2"/>
    </font>
    <font>
      <sz val="10"/>
      <color indexed="9"/>
      <name val="Calibri"/>
      <family val="2"/>
    </font>
    <font>
      <sz val="12"/>
      <name val="Arial MT"/>
      <family val="2"/>
    </font>
    <font>
      <i/>
      <sz val="11"/>
      <name val="Helvetica-Black"/>
      <family val="2"/>
    </font>
    <font>
      <sz val="11"/>
      <name val="Arial"/>
      <family val="2"/>
    </font>
    <font>
      <sz val="9"/>
      <name val="Times New Roman"/>
      <family val="1"/>
    </font>
    <font>
      <sz val="10"/>
      <name val="Courier"/>
      <family val="3"/>
    </font>
    <font>
      <sz val="8"/>
      <name val="Arial"/>
      <family val="2"/>
    </font>
    <font>
      <i/>
      <sz val="8"/>
      <color indexed="16"/>
      <name val="Arial"/>
      <family val="2"/>
    </font>
    <font>
      <i/>
      <sz val="8"/>
      <color indexed="54"/>
      <name val="Arial"/>
      <family val="2"/>
    </font>
    <font>
      <i/>
      <sz val="9"/>
      <color indexed="16"/>
      <name val="Arial"/>
      <family val="2"/>
    </font>
    <font>
      <b/>
      <sz val="11"/>
      <name val="Arial"/>
      <family val="2"/>
    </font>
    <font>
      <b/>
      <sz val="9"/>
      <name val="Arial"/>
      <family val="2"/>
    </font>
    <font>
      <sz val="9"/>
      <color indexed="12"/>
      <name val="Times New Roman"/>
      <family val="1"/>
    </font>
    <font>
      <sz val="9"/>
      <color indexed="8"/>
      <name val="Times New Roman"/>
      <family val="1"/>
    </font>
    <font>
      <b/>
      <sz val="10"/>
      <color indexed="8"/>
      <name val="Times New Roman"/>
      <family val="1"/>
    </font>
    <font>
      <sz val="8"/>
      <name val="Times New Roman"/>
      <family val="1"/>
    </font>
    <font>
      <sz val="12"/>
      <name val="Arial"/>
      <family val="2"/>
    </font>
    <font>
      <b/>
      <sz val="9"/>
      <name val="Helvetica 65"/>
      <family val="2"/>
    </font>
    <font>
      <sz val="11"/>
      <color indexed="20"/>
      <name val="Calibri"/>
      <family val="2"/>
    </font>
    <font>
      <sz val="10"/>
      <color indexed="20"/>
      <name val="Calibri"/>
      <family val="2"/>
    </font>
    <font>
      <sz val="8"/>
      <color indexed="13"/>
      <name val="Arial"/>
      <family val="2"/>
    </font>
    <font>
      <sz val="9"/>
      <color indexed="9"/>
      <name val="Times New Roman"/>
      <family val="1"/>
    </font>
    <font>
      <sz val="8"/>
      <color indexed="12"/>
      <name val="Tms Rmn"/>
      <family val="1"/>
    </font>
    <font>
      <b/>
      <sz val="12"/>
      <name val="Times New Roman"/>
      <family val="1"/>
    </font>
    <font>
      <sz val="10"/>
      <name val="Letter Gothic"/>
      <family val="3"/>
    </font>
    <font>
      <u val="singleAccounting"/>
      <sz val="10"/>
      <name val="Arial"/>
      <family val="2"/>
    </font>
    <font>
      <b/>
      <sz val="10"/>
      <name val="Arial"/>
      <family val="2"/>
    </font>
    <font>
      <sz val="12"/>
      <name val="¹ÙÅÁÃ¼"/>
      <family val="1"/>
      <charset val="129"/>
    </font>
    <font>
      <sz val="10"/>
      <color indexed="8"/>
      <name val="Arial"/>
      <family val="2"/>
    </font>
    <font>
      <b/>
      <sz val="11"/>
      <color indexed="10"/>
      <name val="Calibri"/>
      <family val="2"/>
    </font>
    <font>
      <b/>
      <sz val="10"/>
      <color indexed="52"/>
      <name val="Calibri"/>
      <family val="2"/>
    </font>
    <font>
      <b/>
      <sz val="11"/>
      <color indexed="52"/>
      <name val="Calibri"/>
      <family val="2"/>
    </font>
    <font>
      <b/>
      <sz val="10"/>
      <name val="Helv"/>
      <family val="2"/>
    </font>
    <font>
      <sz val="10"/>
      <name val="Book Antiqua"/>
      <family val="1"/>
    </font>
    <font>
      <sz val="10"/>
      <color indexed="18"/>
      <name val="Times New Roman"/>
      <family val="1"/>
    </font>
    <font>
      <b/>
      <sz val="11"/>
      <color indexed="9"/>
      <name val="Calibri"/>
      <family val="2"/>
    </font>
    <font>
      <b/>
      <sz val="10"/>
      <color indexed="9"/>
      <name val="Calibri"/>
      <family val="2"/>
    </font>
    <font>
      <b/>
      <sz val="8"/>
      <name val="Arial"/>
      <family val="2"/>
    </font>
    <font>
      <b/>
      <sz val="12"/>
      <name val="Arial"/>
      <family val="2"/>
    </font>
    <font>
      <sz val="11"/>
      <name val="Tms Rmn"/>
      <family val="1"/>
    </font>
    <font>
      <sz val="8"/>
      <name val="Palatino"/>
      <family val="1"/>
    </font>
    <font>
      <sz val="8"/>
      <name val="Helv"/>
      <family val="2"/>
    </font>
    <font>
      <sz val="9"/>
      <color indexed="8"/>
      <name val="ＭＳ Ｐゴシック"/>
      <family val="3"/>
      <charset val="128"/>
    </font>
    <font>
      <i/>
      <sz val="9"/>
      <name val="MS Sans Serif"/>
      <family val="2"/>
    </font>
    <font>
      <sz val="24"/>
      <name val="Arial"/>
      <family val="2"/>
    </font>
    <font>
      <b/>
      <sz val="24"/>
      <name val="Times New Roman"/>
      <family val="1"/>
    </font>
    <font>
      <b/>
      <sz val="11"/>
      <name val="Times New Roman"/>
      <family val="1"/>
    </font>
    <font>
      <sz val="9"/>
      <color indexed="8"/>
      <name val="Helvetica 65"/>
      <family val="2"/>
    </font>
    <font>
      <sz val="9"/>
      <name val="Helvetica 45"/>
      <family val="2"/>
    </font>
    <font>
      <sz val="10"/>
      <name val="Helv"/>
      <family val="2"/>
    </font>
    <font>
      <sz val="9"/>
      <name val="Helv"/>
      <family val="2"/>
    </font>
    <font>
      <u val="doubleAccounting"/>
      <sz val="10"/>
      <name val="Arial"/>
      <family val="2"/>
    </font>
    <font>
      <i/>
      <sz val="11"/>
      <color indexed="23"/>
      <name val="Calibri"/>
      <family val="2"/>
    </font>
    <font>
      <i/>
      <sz val="10"/>
      <color indexed="23"/>
      <name val="Calibri"/>
      <family val="2"/>
    </font>
    <font>
      <sz val="14"/>
      <color indexed="32"/>
      <name val="Times New Roman"/>
      <family val="1"/>
    </font>
    <font>
      <b/>
      <sz val="8.5"/>
      <color indexed="17"/>
      <name val="Arial"/>
      <family val="2"/>
    </font>
    <font>
      <sz val="11"/>
      <color indexed="17"/>
      <name val="Calibri"/>
      <family val="2"/>
    </font>
    <font>
      <sz val="10"/>
      <color indexed="17"/>
      <name val="Calibri"/>
      <family val="2"/>
    </font>
    <font>
      <b/>
      <sz val="10"/>
      <color indexed="17"/>
      <name val="Helvetica"/>
      <family val="2"/>
    </font>
    <font>
      <sz val="12"/>
      <name val="ＭＳ Ｐゴシック"/>
      <family val="3"/>
      <charset val="128"/>
    </font>
    <font>
      <sz val="7"/>
      <name val="Arial"/>
      <family val="2"/>
    </font>
    <font>
      <b/>
      <sz val="7"/>
      <color indexed="17"/>
      <name val="Arial"/>
      <family val="2"/>
    </font>
    <font>
      <sz val="8.5"/>
      <color indexed="8"/>
      <name val="Arial"/>
      <family val="2"/>
    </font>
    <font>
      <sz val="9"/>
      <name val="Futura UBS Bk"/>
      <family val="2"/>
    </font>
    <font>
      <b/>
      <sz val="12"/>
      <name val="Helv"/>
      <family val="2"/>
    </font>
    <font>
      <b/>
      <sz val="15"/>
      <color indexed="62"/>
      <name val="Calibri"/>
      <family val="2"/>
    </font>
    <font>
      <b/>
      <sz val="18"/>
      <name val="Arial"/>
      <family val="2"/>
    </font>
    <font>
      <b/>
      <sz val="13"/>
      <color indexed="62"/>
      <name val="Calibri"/>
      <family val="2"/>
    </font>
    <font>
      <b/>
      <sz val="11"/>
      <color indexed="62"/>
      <name val="Calibri"/>
      <family val="2"/>
    </font>
    <font>
      <i/>
      <sz val="14"/>
      <name val="Palatino"/>
      <family val="1"/>
    </font>
    <font>
      <b/>
      <sz val="6"/>
      <color indexed="18"/>
      <name val="Arial"/>
      <family val="2"/>
    </font>
    <font>
      <sz val="11"/>
      <color indexed="62"/>
      <name val="Calibri"/>
      <family val="2"/>
    </font>
    <font>
      <sz val="10"/>
      <color indexed="10"/>
      <name val="Times New Roman"/>
      <family val="1"/>
    </font>
    <font>
      <sz val="8"/>
      <color indexed="12"/>
      <name val="Palatino"/>
      <family val="1"/>
    </font>
    <font>
      <sz val="10"/>
      <color indexed="12"/>
      <name val="Times New Roman"/>
      <family val="1"/>
    </font>
    <font>
      <sz val="11"/>
      <color indexed="10"/>
      <name val="Calibri"/>
      <family val="2"/>
    </font>
    <font>
      <sz val="10"/>
      <color indexed="52"/>
      <name val="Calibri"/>
      <family val="2"/>
    </font>
    <font>
      <sz val="11"/>
      <color indexed="52"/>
      <name val="Calibri"/>
      <family val="2"/>
    </font>
    <font>
      <b/>
      <sz val="14"/>
      <name val="Arial"/>
      <family val="2"/>
    </font>
    <font>
      <b/>
      <sz val="8"/>
      <color indexed="8"/>
      <name val="Arial"/>
      <family val="2"/>
    </font>
    <font>
      <i/>
      <sz val="9"/>
      <color indexed="8"/>
      <name val="Arial"/>
      <family val="2"/>
    </font>
    <font>
      <b/>
      <sz val="11"/>
      <name val="Helv"/>
      <family val="2"/>
    </font>
    <font>
      <sz val="11"/>
      <color indexed="19"/>
      <name val="Calibri"/>
      <family val="2"/>
    </font>
    <font>
      <sz val="10"/>
      <color indexed="60"/>
      <name val="Calibri"/>
      <family val="2"/>
    </font>
    <font>
      <sz val="11"/>
      <color indexed="60"/>
      <name val="Calibri"/>
      <family val="2"/>
    </font>
    <font>
      <sz val="7"/>
      <name val="Small Fonts"/>
      <family val="2"/>
    </font>
    <font>
      <b/>
      <i/>
      <sz val="16"/>
      <name val="Helv"/>
      <family val="2"/>
    </font>
    <font>
      <b/>
      <sz val="12"/>
      <name val="Tms Rmn"/>
      <family val="1"/>
    </font>
    <font>
      <sz val="10"/>
      <name val="Palatino"/>
      <family val="1"/>
    </font>
    <font>
      <sz val="11"/>
      <name val="‚l‚r –¾’©"/>
      <family val="3"/>
      <charset val="128"/>
    </font>
    <font>
      <b/>
      <sz val="13.5"/>
      <name val="MS Sans Serif"/>
      <family val="2"/>
    </font>
    <font>
      <b/>
      <sz val="11"/>
      <color indexed="63"/>
      <name val="Calibri"/>
      <family val="2"/>
    </font>
    <font>
      <b/>
      <sz val="10"/>
      <color indexed="63"/>
      <name val="Calibri"/>
      <family val="2"/>
    </font>
    <font>
      <b/>
      <sz val="14"/>
      <name val="Times New Roman"/>
      <family val="1"/>
    </font>
    <font>
      <sz val="10"/>
      <color indexed="16"/>
      <name val="Helvetica-Black"/>
      <family val="2"/>
    </font>
    <font>
      <b/>
      <sz val="9"/>
      <name val="Times New Roman"/>
      <family val="1"/>
    </font>
    <font>
      <sz val="12"/>
      <name val="Helvetica"/>
      <family val="2"/>
    </font>
    <font>
      <sz val="8"/>
      <color indexed="32"/>
      <name val="Arial"/>
      <family val="2"/>
    </font>
    <font>
      <b/>
      <sz val="10"/>
      <name val="MS Sans Serif"/>
      <family val="2"/>
    </font>
    <font>
      <sz val="8"/>
      <color indexed="12"/>
      <name val="Helvetica"/>
      <family val="2"/>
    </font>
    <font>
      <sz val="9.5"/>
      <color indexed="23"/>
      <name val="Helvetica-Black"/>
      <family val="2"/>
    </font>
    <font>
      <sz val="10"/>
      <color indexed="23"/>
      <name val="MS Sans Serif"/>
      <family val="2"/>
    </font>
    <font>
      <b/>
      <sz val="8"/>
      <name val="HelveticaNeue Condensed"/>
      <family val="2"/>
    </font>
    <font>
      <sz val="8"/>
      <name val="HelveticaNeue LightCond"/>
      <family val="2"/>
    </font>
    <font>
      <b/>
      <sz val="7"/>
      <name val="HelveticaNeue Condensed"/>
      <family val="2"/>
    </font>
    <font>
      <b/>
      <sz val="9"/>
      <name val="Palatino"/>
      <family val="1"/>
    </font>
    <font>
      <sz val="9"/>
      <color indexed="21"/>
      <name val="Helvetica-Black"/>
      <family val="2"/>
    </font>
    <font>
      <b/>
      <sz val="8.5"/>
      <color indexed="8"/>
      <name val="Arial"/>
      <family val="2"/>
    </font>
    <font>
      <sz val="9"/>
      <name val="Helvetica-Black"/>
      <family val="2"/>
    </font>
    <font>
      <sz val="7"/>
      <name val="Palatino"/>
      <family val="1"/>
    </font>
    <font>
      <b/>
      <sz val="10"/>
      <name val="Times New Roman"/>
      <family val="1"/>
    </font>
    <font>
      <sz val="8"/>
      <name val="Helvetica-Narrow"/>
      <family val="2"/>
    </font>
    <font>
      <b/>
      <sz val="7"/>
      <name val="Helvetica-Narrow"/>
      <family val="2"/>
    </font>
    <font>
      <b/>
      <sz val="10"/>
      <name val="lr ¾©"/>
      <family val="1"/>
    </font>
    <font>
      <sz val="12"/>
      <color indexed="8"/>
      <name val="Palatino"/>
      <family val="1"/>
    </font>
    <font>
      <sz val="11"/>
      <color indexed="8"/>
      <name val="Helvetica-Black"/>
      <family val="2"/>
    </font>
    <font>
      <b/>
      <sz val="18"/>
      <color indexed="62"/>
      <name val="Cambria"/>
      <family val="1"/>
    </font>
    <font>
      <b/>
      <sz val="16"/>
      <color indexed="62"/>
      <name val="Arial"/>
      <family val="2"/>
    </font>
    <font>
      <b/>
      <sz val="18"/>
      <color indexed="56"/>
      <name val="Cambria"/>
      <family val="1"/>
    </font>
    <font>
      <b/>
      <sz val="10"/>
      <color indexed="37"/>
      <name val="Arial"/>
      <family val="2"/>
    </font>
    <font>
      <b/>
      <sz val="10"/>
      <color indexed="8"/>
      <name val="Arial"/>
      <family val="2"/>
    </font>
    <font>
      <b/>
      <sz val="12"/>
      <color indexed="8"/>
      <name val="Arial"/>
      <family val="2"/>
    </font>
    <font>
      <b/>
      <sz val="10"/>
      <color indexed="18"/>
      <name val="Arial"/>
      <family val="2"/>
    </font>
    <font>
      <b/>
      <i/>
      <sz val="12"/>
      <color indexed="10"/>
      <name val="Arial"/>
      <family val="2"/>
    </font>
    <font>
      <b/>
      <u/>
      <sz val="10"/>
      <color indexed="9"/>
      <name val="Arial"/>
      <family val="2"/>
    </font>
    <font>
      <b/>
      <i/>
      <sz val="10"/>
      <color indexed="18"/>
      <name val="Arial"/>
      <family val="2"/>
    </font>
    <font>
      <b/>
      <i/>
      <sz val="10"/>
      <color indexed="8"/>
      <name val="Arial"/>
      <family val="2"/>
    </font>
    <font>
      <b/>
      <sz val="11"/>
      <color indexed="8"/>
      <name val="Calibri"/>
      <family val="2"/>
    </font>
    <font>
      <u/>
      <sz val="8"/>
      <name val="Tms Rmn"/>
      <family val="1"/>
    </font>
    <font>
      <u/>
      <sz val="8"/>
      <color indexed="8"/>
      <name val="Arial"/>
      <family val="2"/>
    </font>
    <font>
      <sz val="8"/>
      <color indexed="16"/>
      <name val="Helv"/>
      <family val="2"/>
    </font>
    <font>
      <sz val="10"/>
      <color indexed="10"/>
      <name val="Calibri"/>
      <family val="2"/>
    </font>
    <font>
      <sz val="12"/>
      <name val="Osaka"/>
      <family val="3"/>
      <charset val="128"/>
    </font>
    <font>
      <sz val="9"/>
      <color theme="1"/>
      <name val="ＭＳ ゴシック"/>
      <family val="2"/>
      <charset val="128"/>
    </font>
    <font>
      <u/>
      <sz val="9.35"/>
      <color indexed="12"/>
      <name val="ＭＳ Ｐゴシック"/>
      <family val="3"/>
      <charset val="128"/>
    </font>
    <font>
      <u/>
      <sz val="11"/>
      <color indexed="12"/>
      <name val="ＭＳ Ｐゴシック"/>
      <family val="3"/>
      <charset val="128"/>
    </font>
    <font>
      <u/>
      <sz val="9"/>
      <color indexed="12"/>
      <name val="ＭＳ ゴシック"/>
      <family val="3"/>
      <charset val="128"/>
    </font>
    <font>
      <sz val="11"/>
      <name val="明朝"/>
      <family val="1"/>
      <charset val="128"/>
    </font>
    <font>
      <sz val="12"/>
      <name val="新細明體"/>
      <family val="1"/>
      <charset val="136"/>
    </font>
    <font>
      <sz val="8"/>
      <color theme="1"/>
      <name val="Arial"/>
      <family val="2"/>
      <charset val="128"/>
    </font>
    <font>
      <sz val="9"/>
      <name val="ＭＳ ゴシック"/>
      <family val="3"/>
      <charset val="128"/>
    </font>
    <font>
      <sz val="11"/>
      <color indexed="12"/>
      <name val="Arial"/>
      <family val="2"/>
    </font>
    <font>
      <sz val="11"/>
      <name val="ＭＳ ・団"/>
      <family val="1"/>
      <charset val="128"/>
    </font>
    <font>
      <sz val="12"/>
      <name val="細明朝体"/>
      <family val="3"/>
      <charset val="128"/>
    </font>
    <font>
      <sz val="14"/>
      <name val="ＭＳ 明朝"/>
      <family val="1"/>
      <charset val="128"/>
    </font>
    <font>
      <sz val="11"/>
      <color theme="1"/>
      <name val="MS PGothic"/>
      <family val="2"/>
      <scheme val="minor"/>
    </font>
    <font>
      <sz val="11"/>
      <color theme="1"/>
      <name val="ＭＳ Ｐゴシック"/>
      <family val="3"/>
      <charset val="128"/>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4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22"/>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53"/>
      </patternFill>
    </fill>
    <fill>
      <patternFill patternType="solid">
        <fgColor indexed="36"/>
      </patternFill>
    </fill>
    <fill>
      <patternFill patternType="solid">
        <fgColor indexed="52"/>
      </patternFill>
    </fill>
    <fill>
      <patternFill patternType="solid">
        <fgColor indexed="22"/>
        <bgColor indexed="64"/>
      </patternFill>
    </fill>
    <fill>
      <patternFill patternType="solid">
        <fgColor indexed="18"/>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gray0625">
        <fgColor indexed="10"/>
        <bgColor indexed="9"/>
      </patternFill>
    </fill>
    <fill>
      <patternFill patternType="solid">
        <fgColor indexed="32"/>
        <bgColor indexed="64"/>
      </patternFill>
    </fill>
    <fill>
      <patternFill patternType="solid">
        <fgColor indexed="9"/>
        <bgColor indexed="64"/>
      </patternFill>
    </fill>
    <fill>
      <patternFill patternType="lightGray">
        <fgColor indexed="14"/>
        <bgColor indexed="9"/>
      </patternFill>
    </fill>
    <fill>
      <patternFill patternType="solid">
        <fgColor indexed="9"/>
      </patternFill>
    </fill>
    <fill>
      <patternFill patternType="solid">
        <fgColor indexed="55"/>
      </patternFill>
    </fill>
    <fill>
      <patternFill patternType="lightGray">
        <fgColor indexed="12"/>
      </patternFill>
    </fill>
    <fill>
      <patternFill patternType="lightGray">
        <fgColor indexed="9"/>
      </patternFill>
    </fill>
    <fill>
      <patternFill patternType="lightGray">
        <fgColor indexed="12"/>
        <bgColor indexed="9"/>
      </patternFill>
    </fill>
    <fill>
      <patternFill patternType="solid">
        <fgColor indexed="35"/>
        <bgColor indexed="64"/>
      </patternFill>
    </fill>
    <fill>
      <patternFill patternType="gray0625">
        <fgColor indexed="9"/>
      </patternFill>
    </fill>
    <fill>
      <patternFill patternType="solid">
        <fgColor indexed="26"/>
        <bgColor indexed="64"/>
      </patternFill>
    </fill>
    <fill>
      <patternFill patternType="solid">
        <fgColor indexed="11"/>
        <bgColor indexed="9"/>
      </patternFill>
    </fill>
    <fill>
      <patternFill patternType="solid">
        <fgColor indexed="13"/>
        <bgColor indexed="64"/>
      </patternFill>
    </fill>
    <fill>
      <patternFill patternType="gray0625">
        <fgColor indexed="9"/>
        <bgColor indexed="9"/>
      </patternFill>
    </fill>
    <fill>
      <patternFill patternType="mediumGray">
        <fgColor indexed="22"/>
      </patternFill>
    </fill>
    <fill>
      <patternFill patternType="lightGray">
        <fgColor indexed="22"/>
        <bgColor indexed="9"/>
      </patternFill>
    </fill>
    <fill>
      <patternFill patternType="solid">
        <fgColor indexed="31"/>
        <bgColor indexed="8"/>
      </patternFill>
    </fill>
    <fill>
      <patternFill patternType="solid">
        <fgColor indexed="43"/>
        <bgColor indexed="8"/>
      </patternFill>
    </fill>
    <fill>
      <patternFill patternType="solid">
        <fgColor indexed="63"/>
        <bgColor indexed="8"/>
      </patternFill>
    </fill>
    <fill>
      <patternFill patternType="solid">
        <fgColor indexed="16"/>
        <bgColor indexed="64"/>
      </patternFill>
    </fill>
    <fill>
      <patternFill patternType="solid">
        <fgColor indexed="8"/>
        <bgColor indexed="64"/>
      </patternFill>
    </fill>
    <fill>
      <patternFill patternType="solid">
        <fgColor indexed="38"/>
        <bgColor indexed="64"/>
      </patternFill>
    </fill>
    <fill>
      <patternFill patternType="lightGray">
        <fgColor indexed="13"/>
      </patternFill>
    </fill>
    <fill>
      <patternFill patternType="solid">
        <fgColor indexed="9"/>
        <bgColor indexed="9"/>
      </patternFill>
    </fill>
    <fill>
      <patternFill patternType="gray125">
        <fgColor indexed="9"/>
        <bgColor indexed="9"/>
      </patternFill>
    </fill>
    <fill>
      <patternFill patternType="lightGray">
        <fgColor indexed="9"/>
        <bgColor indexed="9"/>
      </patternFill>
    </fill>
    <fill>
      <patternFill patternType="lightGray">
        <fgColor indexed="22"/>
      </patternFill>
    </fill>
    <fill>
      <patternFill patternType="solid">
        <fgColor theme="0"/>
        <bgColor indexed="64"/>
      </patternFill>
    </fill>
    <fill>
      <patternFill patternType="solid">
        <fgColor theme="0" tint="-0.14999847407452621"/>
        <bgColor indexed="64"/>
      </patternFill>
    </fill>
  </fills>
  <borders count="65">
    <border>
      <left/>
      <right/>
      <top/>
      <bottom/>
      <diagonal/>
    </border>
    <border>
      <left/>
      <right/>
      <top style="thin">
        <color indexed="64"/>
      </top>
      <bottom style="thin">
        <color indexed="64"/>
      </bottom>
      <diagonal/>
    </border>
    <border>
      <left/>
      <right/>
      <top/>
      <bottom style="hair">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double">
        <color indexed="64"/>
      </top>
      <bottom/>
      <diagonal/>
    </border>
    <border>
      <left style="medium">
        <color indexed="64"/>
      </left>
      <right style="medium">
        <color indexed="64"/>
      </right>
      <top/>
      <bottom/>
      <diagonal/>
    </border>
    <border>
      <left style="medium">
        <color indexed="64"/>
      </left>
      <right style="medium">
        <color indexed="64"/>
      </right>
      <top/>
      <bottom style="thick">
        <color indexed="37"/>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style="medium">
        <color indexed="64"/>
      </top>
      <bottom/>
      <diagonal/>
    </border>
    <border>
      <left/>
      <right/>
      <top/>
      <bottom style="dotted">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ck">
        <color indexed="9"/>
      </left>
      <right style="thick">
        <color indexed="9"/>
      </right>
      <top/>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medium">
        <color indexed="23"/>
      </top>
      <bottom style="medium">
        <color indexed="23"/>
      </bottom>
      <diagonal/>
    </border>
    <border>
      <left/>
      <right/>
      <top style="medium">
        <color indexed="39"/>
      </top>
      <bottom/>
      <diagonal/>
    </border>
    <border>
      <left style="medium">
        <color indexed="39"/>
      </left>
      <right/>
      <top style="medium">
        <color indexed="39"/>
      </top>
      <bottom/>
      <diagonal/>
    </border>
    <border>
      <left/>
      <right/>
      <top/>
      <bottom style="medium">
        <color indexed="39"/>
      </bottom>
      <diagonal/>
    </border>
    <border>
      <left/>
      <right/>
      <top style="thin">
        <color indexed="64"/>
      </top>
      <bottom style="medium">
        <color indexed="64"/>
      </bottom>
      <diagonal/>
    </border>
    <border>
      <left/>
      <right/>
      <top style="thin">
        <color indexed="62"/>
      </top>
      <bottom style="double">
        <color indexed="62"/>
      </bottom>
      <diagonal/>
    </border>
    <border>
      <left style="thin">
        <color indexed="64"/>
      </left>
      <right/>
      <top/>
      <bottom style="medium">
        <color indexed="64"/>
      </bottom>
      <diagonal/>
    </border>
    <border>
      <left style="thin">
        <color indexed="64"/>
      </left>
      <right/>
      <top/>
      <bottom style="thin">
        <color indexed="64"/>
      </bottom>
      <diagonal/>
    </border>
    <border>
      <left/>
      <right/>
      <top style="double">
        <color auto="1"/>
      </top>
      <bottom/>
      <diagonal/>
    </border>
    <border>
      <left style="thin">
        <color indexed="64"/>
      </left>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968">
    <xf numFmtId="0" fontId="0" fillId="0" borderId="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0" borderId="9" applyNumberFormat="0" applyFill="0" applyAlignment="0" applyProtection="0">
      <alignment vertical="center"/>
    </xf>
    <xf numFmtId="0" fontId="16" fillId="7" borderId="10" applyNumberFormat="0" applyAlignment="0" applyProtection="0">
      <alignment vertical="center"/>
    </xf>
    <xf numFmtId="0" fontId="17" fillId="0" borderId="0" applyNumberFormat="0" applyFill="0" applyBorder="0" applyAlignment="0" applyProtection="0">
      <alignment vertical="center"/>
    </xf>
    <xf numFmtId="0" fontId="1" fillId="8"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3" fillId="0" borderId="0"/>
    <xf numFmtId="9" fontId="3" fillId="0" borderId="0" applyFont="0" applyFill="0" applyBorder="0" applyAlignment="0" applyProtection="0"/>
    <xf numFmtId="9"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9" fontId="21" fillId="0" borderId="0">
      <alignment horizontal="right"/>
    </xf>
    <xf numFmtId="0" fontId="22" fillId="0" borderId="0">
      <alignment horizontal="right"/>
    </xf>
    <xf numFmtId="0" fontId="23" fillId="0" borderId="0" applyNumberFormat="0" applyFont="0" applyFill="0" applyBorder="0" applyAlignment="0" applyProtection="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0" fontId="24"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6" fillId="0" borderId="0"/>
    <xf numFmtId="0" fontId="24"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28" fillId="0" borderId="0"/>
    <xf numFmtId="0" fontId="28"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0" fontId="28" fillId="0" borderId="0"/>
    <xf numFmtId="0" fontId="28" fillId="0" borderId="0"/>
    <xf numFmtId="0" fontId="28" fillId="0" borderId="0"/>
    <xf numFmtId="0" fontId="28" fillId="0" borderId="0"/>
    <xf numFmtId="0" fontId="28" fillId="0" borderId="0"/>
    <xf numFmtId="2" fontId="28" fillId="0" borderId="0"/>
    <xf numFmtId="2" fontId="28" fillId="0" borderId="0"/>
    <xf numFmtId="10" fontId="28" fillId="0" borderId="0"/>
    <xf numFmtId="1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9" fillId="0" borderId="0" applyNumberFormat="0" applyFont="0" applyAlignment="0">
      <alignment horizontal="right"/>
    </xf>
    <xf numFmtId="0" fontId="30"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6"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0" borderId="0" applyNumberFormat="0" applyBorder="0" applyAlignment="0" applyProtection="0"/>
    <xf numFmtId="0" fontId="30" fillId="1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0" borderId="0" applyNumberFormat="0" applyBorder="0" applyAlignment="0" applyProtection="0"/>
    <xf numFmtId="0" fontId="30" fillId="13"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0" fillId="9" borderId="0" applyNumberFormat="0" applyBorder="0" applyAlignment="0" applyProtection="0"/>
    <xf numFmtId="0" fontId="30"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1"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12" borderId="0" applyNumberFormat="0" applyBorder="0" applyAlignment="0" applyProtection="0"/>
    <xf numFmtId="0" fontId="32" fillId="21"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2" fillId="20" borderId="0" applyNumberFormat="0" applyBorder="0" applyAlignment="0" applyProtection="0"/>
    <xf numFmtId="0" fontId="32" fillId="13"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2" borderId="0" applyNumberFormat="0" applyBorder="0" applyAlignment="0" applyProtection="0"/>
    <xf numFmtId="0" fontId="32" fillId="12"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26" borderId="0" applyNumberFormat="0" applyBorder="0" applyAlignment="0" applyProtection="0"/>
    <xf numFmtId="37" fontId="34" fillId="0" borderId="0">
      <alignment horizontal="center"/>
    </xf>
    <xf numFmtId="0" fontId="35" fillId="0" borderId="0" applyNumberFormat="0" applyFill="0" applyProtection="0"/>
    <xf numFmtId="0" fontId="36" fillId="27" borderId="0" applyFont="0" applyBorder="0"/>
    <xf numFmtId="0" fontId="37" fillId="28" borderId="0"/>
    <xf numFmtId="0" fontId="36" fillId="29" borderId="0" applyNumberFormat="0" applyFont="0" applyBorder="0" applyAlignment="0" applyProtection="0"/>
    <xf numFmtId="0" fontId="38" fillId="30" borderId="0" applyNumberFormat="0" applyFont="0" applyBorder="0" applyAlignment="0" applyProtection="0"/>
    <xf numFmtId="0" fontId="38" fillId="30" borderId="0" applyNumberFormat="0" applyFont="0" applyBorder="0" applyAlignment="0" applyProtection="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1" fillId="0" borderId="0"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39" fillId="0" borderId="22" applyBorder="0">
      <alignment horizontal="right"/>
    </xf>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27" fillId="0" borderId="22" applyNumberFormat="0" applyBorder="0" applyAlignment="0" applyProtection="0"/>
    <xf numFmtId="0" fontId="40" fillId="0" borderId="0" applyBorder="0">
      <alignment horizontal="right"/>
    </xf>
    <xf numFmtId="0" fontId="41" fillId="0" borderId="22" applyBorder="0">
      <alignment horizontal="right"/>
    </xf>
    <xf numFmtId="0" fontId="42" fillId="0" borderId="0">
      <alignment horizontal="left" indent="1"/>
    </xf>
    <xf numFmtId="0" fontId="43" fillId="0" borderId="13" applyBorder="0"/>
    <xf numFmtId="0" fontId="36" fillId="32" borderId="22" applyNumberFormat="0" applyFont="0" applyBorder="0" applyAlignment="0" applyProtection="0"/>
    <xf numFmtId="0" fontId="44" fillId="33" borderId="13" applyBorder="0">
      <alignment horizontal="right"/>
    </xf>
    <xf numFmtId="0" fontId="44" fillId="0" borderId="13" applyBorder="0">
      <alignment horizontal="right"/>
    </xf>
    <xf numFmtId="0" fontId="20" fillId="0" borderId="22" applyNumberFormat="0" applyBorder="0" applyAlignment="0" applyProtection="0"/>
    <xf numFmtId="0" fontId="44" fillId="27" borderId="23" applyBorder="0">
      <alignment horizontal="center"/>
    </xf>
    <xf numFmtId="0" fontId="32" fillId="34"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5" borderId="0" applyNumberFormat="0" applyBorder="0" applyAlignment="0" applyProtection="0"/>
    <xf numFmtId="0" fontId="32" fillId="24" borderId="0" applyNumberFormat="0" applyBorder="0" applyAlignment="0" applyProtection="0"/>
    <xf numFmtId="0" fontId="33" fillId="36" borderId="0" applyNumberFormat="0" applyBorder="0" applyAlignment="0" applyProtection="0"/>
    <xf numFmtId="0" fontId="33" fillId="36" borderId="0" applyNumberFormat="0" applyBorder="0" applyAlignment="0" applyProtection="0"/>
    <xf numFmtId="0" fontId="32" fillId="36" borderId="0" applyNumberFormat="0" applyBorder="0" applyAlignment="0" applyProtection="0"/>
    <xf numFmtId="0" fontId="32" fillId="21"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3" fillId="38" borderId="0" applyNumberFormat="0" applyBorder="0" applyAlignment="0" applyProtection="0"/>
    <xf numFmtId="0" fontId="33" fillId="38" borderId="0" applyNumberFormat="0" applyBorder="0" applyAlignment="0" applyProtection="0"/>
    <xf numFmtId="0" fontId="32" fillId="25" borderId="0" applyNumberFormat="0" applyBorder="0" applyAlignment="0" applyProtection="0"/>
    <xf numFmtId="0" fontId="32"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6" borderId="0" applyNumberFormat="0" applyBorder="0" applyAlignment="0" applyProtection="0"/>
    <xf numFmtId="0" fontId="33" fillId="24" borderId="0" applyNumberFormat="0" applyBorder="0" applyAlignment="0" applyProtection="0"/>
    <xf numFmtId="0" fontId="33" fillId="24" borderId="0" applyNumberFormat="0" applyBorder="0" applyAlignment="0" applyProtection="0"/>
    <xf numFmtId="0" fontId="32" fillId="24" borderId="0" applyNumberFormat="0" applyBorder="0" applyAlignment="0" applyProtection="0"/>
    <xf numFmtId="0" fontId="45" fillId="0" borderId="0" applyFont="0" applyFill="0" applyBorder="0" applyAlignment="0" applyProtection="0"/>
    <xf numFmtId="0" fontId="46" fillId="39" borderId="0" applyNumberFormat="0" applyFont="0" applyBorder="0" applyAlignment="0">
      <alignment horizontal="right"/>
    </xf>
    <xf numFmtId="0" fontId="46" fillId="39" borderId="0" applyNumberFormat="0" applyFont="0" applyBorder="0" applyAlignment="0">
      <alignment horizontal="right"/>
    </xf>
    <xf numFmtId="0" fontId="47" fillId="39" borderId="1" applyFont="0">
      <alignment horizontal="right"/>
    </xf>
    <xf numFmtId="0" fontId="47" fillId="39" borderId="1" applyFont="0">
      <alignment horizontal="righ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48" fillId="0" borderId="0">
      <alignment horizontal="center" wrapText="1"/>
      <protection locked="0"/>
    </xf>
    <xf numFmtId="0" fontId="48" fillId="0" borderId="0">
      <alignment horizontal="center" wrapText="1"/>
      <protection locked="0"/>
    </xf>
    <xf numFmtId="0" fontId="27" fillId="0" borderId="0" applyNumberFormat="0" applyFill="0" applyBorder="0" applyAlignment="0" applyProtection="0"/>
    <xf numFmtId="0" fontId="49" fillId="0" borderId="0" applyNumberForma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50" fillId="0" borderId="0" applyNumberFormat="0" applyFill="0" applyBorder="0" applyProtection="0"/>
    <xf numFmtId="0" fontId="51" fillId="17"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51" fillId="13" borderId="0" applyNumberFormat="0" applyBorder="0" applyAlignment="0" applyProtection="0"/>
    <xf numFmtId="1" fontId="53" fillId="40" borderId="24" applyNumberFormat="0" applyBorder="0" applyAlignment="0">
      <alignment horizontal="center" vertical="top" wrapText="1"/>
      <protection hidden="1"/>
    </xf>
    <xf numFmtId="0" fontId="54" fillId="0" borderId="0" applyNumberFormat="0" applyFill="0" applyBorder="0" applyAlignment="0"/>
    <xf numFmtId="0" fontId="55" fillId="0" borderId="0" applyNumberFormat="0" applyFill="0" applyBorder="0" applyAlignment="0" applyProtection="0"/>
    <xf numFmtId="0" fontId="24" fillId="41" borderId="0"/>
    <xf numFmtId="0" fontId="56" fillId="0" borderId="3" applyNumberFormat="0" applyFill="0" applyAlignment="0" applyProtection="0"/>
    <xf numFmtId="0" fontId="57" fillId="0" borderId="0" applyNumberFormat="0" applyFill="0" applyBorder="0" applyAlignment="0" applyProtection="0"/>
    <xf numFmtId="181" fontId="58"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0" fontId="60" fillId="0" borderId="0"/>
    <xf numFmtId="0" fontId="39" fillId="0" borderId="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0"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62" fillId="43" borderId="25" applyNumberFormat="0" applyAlignment="0" applyProtection="0"/>
    <xf numFmtId="0" fontId="63" fillId="43" borderId="25" applyNumberFormat="0" applyAlignment="0" applyProtection="0"/>
    <xf numFmtId="0" fontId="63" fillId="43" borderId="25" applyNumberFormat="0" applyAlignment="0" applyProtection="0"/>
    <xf numFmtId="0" fontId="64" fillId="16" borderId="25" applyNumberFormat="0" applyAlignment="0" applyProtection="0"/>
    <xf numFmtId="0" fontId="65"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2" fillId="0" borderId="0">
      <alignment horizontal="right"/>
    </xf>
    <xf numFmtId="1" fontId="67" fillId="0" borderId="0"/>
    <xf numFmtId="0" fontId="68"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9"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68" fillId="44" borderId="26" applyNumberFormat="0" applyAlignment="0" applyProtection="0"/>
    <xf numFmtId="0" fontId="27" fillId="0" borderId="0">
      <alignment horizontal="center" wrapText="1"/>
      <protection hidden="1"/>
    </xf>
    <xf numFmtId="0" fontId="66" fillId="0" borderId="0"/>
    <xf numFmtId="0" fontId="66" fillId="0" borderId="0"/>
    <xf numFmtId="0" fontId="66" fillId="0" borderId="0"/>
    <xf numFmtId="0" fontId="66" fillId="0" borderId="0"/>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1" fillId="0" borderId="0" applyNumberFormat="0" applyFill="0" applyBorder="0" applyProtection="0">
      <alignment wrapText="1"/>
    </xf>
    <xf numFmtId="0" fontId="71" fillId="0" borderId="0" applyNumberFormat="0" applyFill="0" applyBorder="0" applyProtection="0">
      <alignment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Border="0">
      <alignment horizontal="right"/>
    </xf>
    <xf numFmtId="0" fontId="70" fillId="0" borderId="27" applyAlignment="0">
      <alignment horizontal="right"/>
    </xf>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37"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5" fillId="0" borderId="0"/>
    <xf numFmtId="0" fontId="73" fillId="0" borderId="0" applyFont="0" applyFill="0" applyBorder="0" applyAlignment="0" applyProtection="0">
      <alignment horizontal="right"/>
    </xf>
    <xf numFmtId="0" fontId="73" fillId="0" borderId="0" applyFont="0" applyFill="0" applyBorder="0" applyAlignment="0" applyProtection="0"/>
    <xf numFmtId="182" fontId="3" fillId="0" borderId="0" applyFont="0" applyFill="0" applyBorder="0" applyAlignment="0" applyProtection="0">
      <alignment horizontal="right"/>
    </xf>
    <xf numFmtId="183" fontId="74" fillId="0" borderId="0" applyFont="0" applyFill="0" applyBorder="0" applyAlignment="0" applyProtection="0"/>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84" fontId="27" fillId="0" borderId="3" applyFont="0"/>
    <xf numFmtId="40" fontId="28" fillId="0" borderId="0" applyFont="0" applyFill="0" applyBorder="0" applyAlignment="0" applyProtection="0"/>
    <xf numFmtId="40" fontId="28" fillId="0" borderId="0" applyFont="0" applyFill="0" applyBorder="0" applyAlignment="0" applyProtection="0"/>
    <xf numFmtId="0" fontId="75"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0" fontId="76" fillId="0" borderId="0"/>
    <xf numFmtId="0" fontId="76" fillId="0" borderId="0"/>
    <xf numFmtId="0" fontId="77" fillId="45" borderId="0">
      <alignment horizontal="center" vertical="center" wrapText="1"/>
    </xf>
    <xf numFmtId="0" fontId="78" fillId="0" borderId="0" applyNumberFormat="0" applyFill="0" applyBorder="0">
      <alignment horizontal="righ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185" fontId="27" fillId="0" borderId="0" applyFill="0" applyBorder="0">
      <alignment horizontal="right"/>
      <protection locked="0"/>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4" fontId="80" fillId="0" borderId="0"/>
    <xf numFmtId="0" fontId="73" fillId="0" borderId="0" applyFont="0" applyFill="0" applyBorder="0" applyAlignment="0" applyProtection="0">
      <alignment horizontal="right"/>
    </xf>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81" fillId="0" borderId="1" applyNumberFormat="0" applyFill="0" applyBorder="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82" fillId="0" borderId="0" applyNumberFormat="0" applyFont="0" applyFill="0" applyBorder="0" applyAlignment="0" applyProtection="0">
      <alignment horizontal="left"/>
    </xf>
    <xf numFmtId="2" fontId="83" fillId="0" borderId="0" applyNumberFormat="0" applyFill="0" applyBorder="0" applyProtection="0">
      <alignment horizontal="left"/>
    </xf>
    <xf numFmtId="2" fontId="82" fillId="0" borderId="0" applyNumberFormat="0" applyFill="0" applyBorder="0" applyProtection="0">
      <alignment horizontal="left"/>
    </xf>
    <xf numFmtId="2" fontId="82" fillId="0" borderId="0" applyNumberFormat="0" applyFill="0" applyBorder="0" applyProtection="0">
      <alignment horizontal="left"/>
    </xf>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0" fontId="73" fillId="0" borderId="0" applyFont="0" applyFill="0" applyBorder="0" applyAlignment="0" applyProtection="0"/>
    <xf numFmtId="0" fontId="59" fillId="0" borderId="28" applyFont="0" applyFill="0" applyBorder="0" applyAlignment="0" applyProtection="0">
      <alignment horizontal="right"/>
      <protection locked="0"/>
    </xf>
    <xf numFmtId="14" fontId="61" fillId="0" borderId="0" applyFill="0" applyBorder="0" applyAlignment="0"/>
    <xf numFmtId="14" fontId="59" fillId="0" borderId="1" applyFont="0">
      <alignment horizontal="right"/>
    </xf>
    <xf numFmtId="0" fontId="24" fillId="0" borderId="0"/>
    <xf numFmtId="0" fontId="27" fillId="0" borderId="0" applyFont="0" applyFill="0" applyBorder="0" applyAlignment="0" applyProtection="0">
      <alignment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48" fillId="0" borderId="0"/>
    <xf numFmtId="0" fontId="22" fillId="0" borderId="0">
      <alignment horizontal="right"/>
    </xf>
    <xf numFmtId="0" fontId="48" fillId="0" borderId="0"/>
    <xf numFmtId="0" fontId="61" fillId="46" borderId="0" applyNumberFormat="0" applyBorder="0">
      <alignment vertical="top"/>
      <protection locked="0"/>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61" fillId="0" borderId="0" applyFont="0" applyFill="0" applyBorder="0" applyAlignment="0" applyProtection="0">
      <protection locked="0"/>
    </xf>
    <xf numFmtId="0" fontId="73" fillId="0" borderId="29" applyNumberFormat="0" applyFont="0" applyFill="0" applyAlignment="0" applyProtection="0"/>
    <xf numFmtId="186" fontId="84" fillId="0" borderId="0" applyFill="0" applyBorder="0" applyAlignment="0" applyProtection="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66" fillId="0" borderId="0"/>
    <xf numFmtId="0" fontId="66" fillId="0" borderId="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1" fontId="87" fillId="48" borderId="30" applyNumberFormat="0" applyBorder="0" applyAlignment="0">
      <alignment horizontal="centerContinuous" vertical="center"/>
      <protection locked="0"/>
    </xf>
    <xf numFmtId="1" fontId="87" fillId="48" borderId="30" applyNumberFormat="0" applyBorder="0" applyAlignment="0">
      <alignment horizontal="centerContinuous" vertical="center"/>
      <protection locked="0"/>
    </xf>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0" fontId="38" fillId="0" borderId="0">
      <alignment vertical="center"/>
    </xf>
    <xf numFmtId="0" fontId="20" fillId="0" borderId="0" applyNumberFormat="0" applyFill="0" applyBorder="0" applyAlignment="0" applyProtection="0">
      <alignment vertical="top"/>
      <protection locked="0"/>
    </xf>
    <xf numFmtId="0" fontId="66" fillId="0" borderId="0"/>
    <xf numFmtId="0" fontId="66" fillId="0" borderId="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27" fillId="0" borderId="0"/>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0" fontId="88" fillId="0" borderId="0">
      <alignment vertical="center"/>
    </xf>
    <xf numFmtId="0" fontId="89" fillId="18" borderId="0" applyNumberFormat="0" applyBorder="0" applyAlignment="0" applyProtection="0"/>
    <xf numFmtId="0" fontId="90" fillId="15" borderId="0" applyNumberFormat="0" applyBorder="0" applyAlignment="0" applyProtection="0"/>
    <xf numFmtId="0" fontId="90" fillId="15" borderId="0" applyNumberFormat="0" applyBorder="0" applyAlignment="0" applyProtection="0"/>
    <xf numFmtId="0" fontId="89" fillId="15" borderId="0" applyNumberFormat="0" applyBorder="0" applyAlignment="0" applyProtection="0"/>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49" fillId="0" borderId="0" applyNumberFormat="0" applyFill="0" applyBorder="0" applyProtection="0">
      <alignment wrapText="1"/>
    </xf>
    <xf numFmtId="0" fontId="49" fillId="0" borderId="0" applyNumberFormat="0" applyFill="0" applyBorder="0" applyProtection="0">
      <alignment wrapText="1"/>
    </xf>
    <xf numFmtId="0" fontId="91" fillId="0" borderId="0"/>
    <xf numFmtId="38" fontId="39" fillId="27" borderId="0" applyNumberFormat="0" applyBorder="0" applyAlignment="0" applyProtection="0"/>
    <xf numFmtId="20" fontId="92" fillId="0" borderId="0" applyFont="0" applyFill="0" applyBorder="0" applyAlignment="0" applyProtection="0"/>
    <xf numFmtId="49" fontId="93" fillId="0" borderId="0">
      <alignment horizontal="right"/>
    </xf>
    <xf numFmtId="49" fontId="93" fillId="0" borderId="0">
      <alignment horizontal="right"/>
    </xf>
    <xf numFmtId="49" fontId="94" fillId="0" borderId="0">
      <alignment horizontal="right"/>
    </xf>
    <xf numFmtId="0" fontId="95" fillId="0" borderId="0">
      <alignment vertical="center"/>
    </xf>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27" fillId="30" borderId="19" applyNumberFormat="0" applyFont="0" applyBorder="0" applyAlignment="0" applyProtection="0"/>
    <xf numFmtId="0" fontId="73" fillId="0" borderId="0" applyFont="0" applyFill="0" applyBorder="0" applyAlignment="0" applyProtection="0">
      <alignment horizontal="right"/>
    </xf>
    <xf numFmtId="0" fontId="96" fillId="30" borderId="0" applyNumberFormat="0" applyFont="0" applyAlignment="0"/>
    <xf numFmtId="0" fontId="97" fillId="0" borderId="0">
      <alignment horizontal="left"/>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31" applyNumberFormat="0" applyAlignment="0" applyProtection="0">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98" fillId="0" borderId="32" applyNumberFormat="0" applyFill="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100" fillId="0" borderId="33"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01" fillId="0" borderId="34" applyNumberFormat="0" applyFill="0" applyAlignment="0" applyProtection="0"/>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1" fillId="0" borderId="0" applyNumberForma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applyNumberFormat="0" applyFill="0" applyBorder="0" applyAlignment="0" applyProtection="0">
      <alignment vertical="top"/>
      <protection locked="0"/>
    </xf>
    <xf numFmtId="0" fontId="103" fillId="49" borderId="0" applyNumberFormat="0" applyBorder="0">
      <alignment horizontal="left"/>
      <protection locked="0"/>
    </xf>
    <xf numFmtId="0" fontId="104" fillId="19" borderId="25" applyNumberFormat="0" applyAlignment="0" applyProtection="0"/>
    <xf numFmtId="10" fontId="39" fillId="50" borderId="19" applyNumberFormat="0" applyBorder="0" applyAlignment="0" applyProtection="0"/>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0" fontId="28" fillId="51" borderId="0" applyNumberFormat="0" applyFont="0" applyBorder="0" applyAlignment="0" applyProtection="0"/>
    <xf numFmtId="0" fontId="28" fillId="51" borderId="0" applyNumberFormat="0" applyFont="0" applyBorder="0" applyAlignment="0" applyProtection="0"/>
    <xf numFmtId="187" fontId="106" fillId="0" borderId="35" applyFill="0" applyBorder="0" applyAlignment="0" applyProtection="0"/>
    <xf numFmtId="0" fontId="107" fillId="0" borderId="0" applyNumberFormat="0" applyFill="0" applyBorder="0" applyAlignment="0">
      <protection locked="0"/>
    </xf>
    <xf numFmtId="0" fontId="22" fillId="0" borderId="0"/>
    <xf numFmtId="188" fontId="28" fillId="0" borderId="0" applyFill="0" applyBorder="0">
      <alignment horizontal="right"/>
      <protection locked="0"/>
    </xf>
    <xf numFmtId="0" fontId="59" fillId="52" borderId="36">
      <alignment horizontal="left" vertical="center"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1" fillId="53" borderId="0" applyNumberFormat="0" applyBorder="0">
      <alignment horizontal="right"/>
      <protection locked="0"/>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08" fillId="0" borderId="37" applyNumberFormat="0" applyFill="0" applyAlignment="0" applyProtection="0"/>
    <xf numFmtId="0" fontId="109" fillId="0" borderId="38" applyNumberFormat="0" applyFill="0" applyAlignment="0" applyProtection="0"/>
    <xf numFmtId="0" fontId="109" fillId="0" borderId="38" applyNumberFormat="0" applyFill="0" applyAlignment="0" applyProtection="0"/>
    <xf numFmtId="0" fontId="110" fillId="0" borderId="38" applyNumberFormat="0" applyFill="0" applyAlignment="0" applyProtection="0"/>
    <xf numFmtId="0" fontId="111" fillId="0" borderId="0"/>
    <xf numFmtId="0" fontId="112" fillId="53" borderId="0" applyNumberFormat="0" applyBorder="0">
      <alignment horizontal="right"/>
      <protection locked="0"/>
    </xf>
    <xf numFmtId="0" fontId="113" fillId="53" borderId="0" applyNumberFormat="0" applyBorder="0">
      <alignment horizontal="right"/>
      <protection locked="0"/>
    </xf>
    <xf numFmtId="0" fontId="27" fillId="0" borderId="0" applyFont="0" applyFill="0" applyBorder="0" applyAlignment="0" applyProtection="0"/>
    <xf numFmtId="0" fontId="27" fillId="0" borderId="0" applyFont="0" applyFill="0" applyBorder="0" applyAlignment="0" applyProtection="0"/>
    <xf numFmtId="0" fontId="114" fillId="0" borderId="27"/>
    <xf numFmtId="0" fontId="27" fillId="0" borderId="0" applyFont="0" applyFill="0" applyBorder="0" applyAlignment="0" applyProtection="0"/>
    <xf numFmtId="0" fontId="27" fillId="0" borderId="0" applyFont="0" applyFill="0" applyBorder="0" applyAlignment="0" applyProtection="0"/>
    <xf numFmtId="0" fontId="39" fillId="50" borderId="0">
      <alignment horizontal="center"/>
    </xf>
    <xf numFmtId="0" fontId="27" fillId="0" borderId="0" applyFont="0" applyFill="0" applyBorder="0" applyAlignment="0" applyProtection="0"/>
    <xf numFmtId="189" fontId="48" fillId="0" borderId="0" applyFont="0" applyFill="0" applyBorder="0" applyAlignment="0" applyProtection="0"/>
    <xf numFmtId="190" fontId="48"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91" fontId="3" fillId="0" borderId="0" applyFont="0" applyFill="0" applyBorder="0" applyAlignment="0" applyProtection="0">
      <alignment horizontal="right"/>
    </xf>
    <xf numFmtId="0" fontId="115" fillId="19" borderId="0" applyNumberFormat="0" applyBorder="0" applyAlignment="0" applyProtection="0"/>
    <xf numFmtId="0" fontId="116" fillId="19" borderId="0" applyNumberFormat="0" applyBorder="0" applyAlignment="0" applyProtection="0"/>
    <xf numFmtId="0" fontId="116" fillId="19" borderId="0" applyNumberFormat="0" applyBorder="0" applyAlignment="0" applyProtection="0"/>
    <xf numFmtId="0" fontId="117" fillId="19" borderId="0" applyNumberFormat="0" applyBorder="0" applyAlignment="0" applyProtection="0"/>
    <xf numFmtId="37" fontId="118" fillId="0" borderId="0"/>
    <xf numFmtId="37" fontId="118" fillId="0" borderId="0"/>
    <xf numFmtId="0" fontId="11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30" fillId="0" borderId="0"/>
    <xf numFmtId="0" fontId="27" fillId="0" borderId="0"/>
    <xf numFmtId="0" fontId="27" fillId="0" borderId="0"/>
    <xf numFmtId="0" fontId="3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2" fontId="28" fillId="0" borderId="0" applyBorder="0" applyProtection="0"/>
    <xf numFmtId="2" fontId="28" fillId="0" borderId="0" applyBorder="0" applyProtection="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27" fillId="0" borderId="0"/>
    <xf numFmtId="0" fontId="21" fillId="0" borderId="30" applyBorder="0" applyAlignment="0">
      <protection locked="0"/>
    </xf>
    <xf numFmtId="0" fontId="121" fillId="0" borderId="0"/>
    <xf numFmtId="0" fontId="21" fillId="0" borderId="24" applyNumberFormat="0" applyBorder="0" applyAlignment="0">
      <protection hidden="1"/>
    </xf>
    <xf numFmtId="0" fontId="23" fillId="14" borderId="39" applyNumberFormat="0" applyFont="0" applyAlignment="0" applyProtection="0"/>
    <xf numFmtId="0" fontId="31" fillId="14" borderId="39" applyNumberFormat="0" applyFont="0" applyAlignment="0" applyProtection="0"/>
    <xf numFmtId="0" fontId="31" fillId="14" borderId="39" applyNumberFormat="0" applyFont="0" applyAlignment="0" applyProtection="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3" fontId="20" fillId="0" borderId="0" applyBorder="0"/>
    <xf numFmtId="3" fontId="20" fillId="0" borderId="0" applyBorder="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40" fontId="122" fillId="0" borderId="0" applyFont="0" applyFill="0" applyBorder="0" applyAlignment="0" applyProtection="0"/>
    <xf numFmtId="38" fontId="122" fillId="0" borderId="0" applyFont="0" applyFill="0" applyBorder="0" applyAlignment="0" applyProtection="0"/>
    <xf numFmtId="0" fontId="123" fillId="0" borderId="0">
      <alignment horizontal="left"/>
    </xf>
    <xf numFmtId="0" fontId="123" fillId="0" borderId="0">
      <alignment horizontal="left"/>
    </xf>
    <xf numFmtId="0" fontId="124" fillId="43" borderId="40" applyNumberFormat="0" applyAlignment="0" applyProtection="0"/>
    <xf numFmtId="0" fontId="125" fillId="43" borderId="40" applyNumberFormat="0" applyAlignment="0" applyProtection="0"/>
    <xf numFmtId="0" fontId="125" fillId="43" borderId="40" applyNumberFormat="0" applyAlignment="0" applyProtection="0"/>
    <xf numFmtId="0" fontId="124" fillId="16" borderId="40" applyNumberFormat="0" applyAlignment="0" applyProtection="0"/>
    <xf numFmtId="0" fontId="126" fillId="0" borderId="0" applyNumberFormat="0" applyFill="0" applyBorder="0">
      <alignment horizontal="left"/>
    </xf>
    <xf numFmtId="0" fontId="126" fillId="0" borderId="0" applyNumberFormat="0" applyFill="0" applyBorder="0">
      <alignment horizontal="left"/>
    </xf>
    <xf numFmtId="1" fontId="127" fillId="0" borderId="0" applyProtection="0">
      <alignment horizontal="right" vertical="center"/>
    </xf>
    <xf numFmtId="0" fontId="25" fillId="0" borderId="0"/>
    <xf numFmtId="14" fontId="48" fillId="0" borderId="0">
      <alignment horizontal="center" wrapText="1"/>
      <protection locked="0"/>
    </xf>
    <xf numFmtId="14" fontId="48" fillId="0" borderId="0">
      <alignment horizontal="center" wrapText="1"/>
      <protection locked="0"/>
    </xf>
    <xf numFmtId="1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80" fontId="27" fillId="0" borderId="0"/>
    <xf numFmtId="9" fontId="28" fillId="0" borderId="0" applyFont="0" applyFill="0" applyBorder="0" applyAlignment="0" applyProtection="0"/>
    <xf numFmtId="9"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2" fontId="28" fillId="0" borderId="0" applyFill="0" applyBorder="0">
      <alignment horizontal="right"/>
      <protection locked="0"/>
    </xf>
    <xf numFmtId="193" fontId="20" fillId="0" borderId="2" applyFill="0" applyProtection="0"/>
    <xf numFmtId="0" fontId="128" fillId="0" borderId="41" applyFill="0" applyAlignment="0">
      <alignment horizontal="right"/>
    </xf>
    <xf numFmtId="0" fontId="128" fillId="0" borderId="41" applyFill="0" applyAlignment="0">
      <alignment horizontal="right"/>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29" fillId="0" borderId="0"/>
    <xf numFmtId="1" fontId="130" fillId="27" borderId="0">
      <alignment horizontal="center"/>
    </xf>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0" fontId="131" fillId="0" borderId="27">
      <alignment horizontal="center"/>
    </xf>
    <xf numFmtId="0" fontId="131" fillId="0" borderId="27">
      <alignment horizontal="center"/>
    </xf>
    <xf numFmtId="3" fontId="28" fillId="0" borderId="0" applyFont="0" applyFill="0" applyBorder="0" applyAlignment="0" applyProtection="0"/>
    <xf numFmtId="3" fontId="28" fillId="0" borderId="0" applyFont="0" applyFill="0" applyBorder="0" applyAlignment="0" applyProtection="0"/>
    <xf numFmtId="0" fontId="28" fillId="54" borderId="0" applyNumberFormat="0" applyFont="0" applyBorder="0" applyAlignment="0" applyProtection="0"/>
    <xf numFmtId="0" fontId="28" fillId="54" borderId="0" applyNumberFormat="0" applyFont="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0" fillId="0" borderId="0">
      <alignment horizontal="right"/>
    </xf>
    <xf numFmtId="49" fontId="20" fillId="0" borderId="0">
      <alignment horizontal="right"/>
    </xf>
    <xf numFmtId="0" fontId="132" fillId="0" borderId="0"/>
    <xf numFmtId="0" fontId="28" fillId="36" borderId="17" applyNumberFormat="0" applyFont="0" applyBorder="0" applyAlignment="0" applyProtection="0">
      <alignment horizontal="center"/>
    </xf>
    <xf numFmtId="0" fontId="28" fillId="36" borderId="17" applyNumberFormat="0" applyFont="0" applyBorder="0" applyAlignment="0" applyProtection="0">
      <alignment horizontal="center"/>
    </xf>
    <xf numFmtId="0" fontId="133" fillId="0" borderId="42">
      <alignment vertical="center"/>
    </xf>
    <xf numFmtId="194" fontId="134" fillId="0" borderId="0" applyFill="0" applyBorder="0">
      <alignment horizontal="right"/>
      <protection hidden="1"/>
    </xf>
    <xf numFmtId="0" fontId="71" fillId="45" borderId="19">
      <alignment horizontal="center" vertical="center" wrapText="1"/>
      <protection hidden="1"/>
    </xf>
    <xf numFmtId="1" fontId="129" fillId="55" borderId="0" applyNumberFormat="0" applyFont="0" applyBorder="0" applyAlignment="0">
      <alignment horizontal="left"/>
    </xf>
    <xf numFmtId="186" fontId="58" fillId="0" borderId="0" applyFill="0" applyBorder="0" applyAlignment="0" applyProtection="0"/>
    <xf numFmtId="3" fontId="39" fillId="0" borderId="0"/>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38" fillId="0" borderId="0">
      <alignment vertical="center"/>
    </xf>
    <xf numFmtId="0" fontId="38" fillId="0" borderId="0">
      <alignment vertical="center"/>
    </xf>
    <xf numFmtId="0" fontId="59" fillId="56" borderId="43" applyNumberFormat="0" applyProtection="0">
      <alignment horizontal="center" wrapText="1"/>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56" borderId="44" applyNumberFormat="0" applyAlignment="0" applyProtection="0">
      <alignment wrapText="1"/>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27" fillId="57" borderId="0" applyNumberFormat="0" applyBorder="0">
      <alignment horizontal="center" wrapText="1"/>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0" fontId="27" fillId="58" borderId="45" applyNumberFormat="0">
      <alignment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27" fillId="58" borderId="0" applyNumberFormat="0" applyBorder="0">
      <alignment wrapText="1"/>
    </xf>
    <xf numFmtId="0" fontId="27" fillId="0" borderId="0" applyNumberFormat="0" applyFill="0" applyBorder="0" applyProtection="0">
      <alignment horizontal="righ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NumberFormat="0" applyFill="0" applyBorder="0" applyProtection="0">
      <alignment horizontal="right" wrapText="1"/>
    </xf>
    <xf numFmtId="0" fontId="27" fillId="0" borderId="0" applyNumberFormat="0" applyFill="0" applyBorder="0">
      <alignment horizontal="right" wrapText="1"/>
    </xf>
    <xf numFmtId="17" fontId="27" fillId="0" borderId="0" applyFill="0" applyBorder="0">
      <alignment horizontal="right" wrapText="1"/>
    </xf>
    <xf numFmtId="0" fontId="27" fillId="0" borderId="0" applyFill="0" applyBorder="0" applyAlignment="0" applyProtection="0">
      <alignment wrapText="1"/>
    </xf>
    <xf numFmtId="0" fontId="71" fillId="0" borderId="0" applyNumberFormat="0" applyFill="0" applyBorder="0">
      <alignment horizontal="left" wrapText="1"/>
    </xf>
    <xf numFmtId="0" fontId="59" fillId="0" borderId="0" applyNumberFormat="0" applyFill="0" applyBorder="0">
      <alignment horizontal="center" wrapText="1"/>
    </xf>
    <xf numFmtId="0" fontId="59" fillId="0" borderId="0" applyNumberFormat="0" applyFill="0" applyBorder="0">
      <alignment horizontal="center" wrapText="1"/>
    </xf>
    <xf numFmtId="0" fontId="135" fillId="0" borderId="0" applyNumberFormat="0" applyFill="0" applyBorder="0" applyAlignment="0" applyProtection="0">
      <alignment horizontal="right" vertical="center" wrapText="1"/>
    </xf>
    <xf numFmtId="0" fontId="136" fillId="0" borderId="0" applyNumberFormat="0" applyFill="0" applyBorder="0" applyAlignment="0" applyProtection="0"/>
    <xf numFmtId="0" fontId="137" fillId="0" borderId="0" applyNumberFormat="0" applyFill="0" applyBorder="0" applyAlignment="0" applyProtection="0">
      <protection locked="0"/>
    </xf>
    <xf numFmtId="0" fontId="128" fillId="0" borderId="13" applyNumberFormat="0" applyFill="0" applyProtection="0">
      <alignment horizontal="right"/>
    </xf>
    <xf numFmtId="0" fontId="128" fillId="0" borderId="13" applyNumberFormat="0" applyFill="0" applyProtection="0">
      <alignment horizontal="right"/>
    </xf>
    <xf numFmtId="0" fontId="114" fillId="0" borderId="0"/>
    <xf numFmtId="183" fontId="48" fillId="0" borderId="0" applyFill="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28" fillId="0" borderId="46" applyNumberFormat="0" applyProtection="0">
      <alignment horizontal="right"/>
    </xf>
    <xf numFmtId="0" fontId="128" fillId="0" borderId="46" applyNumberFormat="0" applyProtection="0">
      <alignment horizontal="right"/>
    </xf>
    <xf numFmtId="0" fontId="66" fillId="0" borderId="0"/>
    <xf numFmtId="0" fontId="66" fillId="0" borderId="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138" fillId="0" borderId="3" applyBorder="0" applyProtection="0">
      <alignment horizontal="right" vertical="center"/>
    </xf>
    <xf numFmtId="0" fontId="139" fillId="59" borderId="0" applyBorder="0" applyProtection="0">
      <alignment horizontal="centerContinuous" vertical="center"/>
    </xf>
    <xf numFmtId="0" fontId="139" fillId="60" borderId="3" applyBorder="0" applyProtection="0">
      <alignment horizontal="centerContinuous" vertical="center"/>
    </xf>
    <xf numFmtId="0" fontId="138" fillId="0" borderId="0" applyBorder="0" applyProtection="0">
      <alignment vertical="center"/>
    </xf>
    <xf numFmtId="3" fontId="44" fillId="0" borderId="0" applyNumberFormat="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40" fillId="0" borderId="0">
      <alignment vertical="center"/>
    </xf>
    <xf numFmtId="0" fontId="140"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95" fillId="0" borderId="0">
      <alignment vertical="center"/>
    </xf>
    <xf numFmtId="0" fontId="95" fillId="0" borderId="0">
      <alignment vertical="center"/>
    </xf>
    <xf numFmtId="0" fontId="121" fillId="0" borderId="0"/>
    <xf numFmtId="0" fontId="141" fillId="0" borderId="0" applyFill="0" applyBorder="0" applyProtection="0">
      <alignment horizontal="left"/>
    </xf>
    <xf numFmtId="0" fontId="142" fillId="0" borderId="24" applyFill="0" applyBorder="0" applyProtection="0">
      <alignment horizontal="left" vertical="top"/>
    </xf>
    <xf numFmtId="0" fontId="143" fillId="0" borderId="0">
      <alignment horizontal="centerContinuous"/>
    </xf>
    <xf numFmtId="0" fontId="144" fillId="0" borderId="0" applyNumberFormat="0" applyFill="0" applyBorder="0">
      <alignment horizontal="left"/>
    </xf>
    <xf numFmtId="195" fontId="145" fillId="0" borderId="0" applyNumberFormat="0" applyFill="0" applyBorder="0">
      <alignment horizontal="right"/>
    </xf>
    <xf numFmtId="0" fontId="146" fillId="61" borderId="0">
      <alignment vertical="top" wrapText="1"/>
    </xf>
    <xf numFmtId="0" fontId="66" fillId="0" borderId="0"/>
    <xf numFmtId="0" fontId="66" fillId="0" borderId="0"/>
    <xf numFmtId="0" fontId="147" fillId="0" borderId="0"/>
    <xf numFmtId="0" fontId="148" fillId="0" borderId="0"/>
    <xf numFmtId="49"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4" fillId="0" borderId="0" applyNumberFormat="0" applyFill="0" applyBorder="0" applyAlignment="0" applyProtection="0"/>
    <xf numFmtId="0" fontId="25" fillId="0" borderId="0" applyNumberFormat="0" applyFill="0" applyBorder="0" applyAlignment="0" applyProtection="0"/>
    <xf numFmtId="40" fontId="79" fillId="0" borderId="0"/>
    <xf numFmtId="0" fontId="24" fillId="0" borderId="0">
      <alignment horizontal="center"/>
    </xf>
    <xf numFmtId="0" fontId="149" fillId="0" borderId="0" applyNumberFormat="0" applyFill="0" applyBorder="0" applyAlignment="0" applyProtection="0"/>
    <xf numFmtId="3" fontId="150" fillId="0" borderId="0"/>
    <xf numFmtId="0" fontId="151" fillId="0" borderId="0" applyNumberFormat="0" applyFill="0" applyBorder="0" applyAlignment="0" applyProtection="0"/>
    <xf numFmtId="0" fontId="27" fillId="0" borderId="0" applyBorder="0"/>
    <xf numFmtId="0" fontId="152" fillId="62" borderId="0" applyNumberFormat="0" applyBorder="0">
      <alignment horizontal="center"/>
      <protection locked="0"/>
    </xf>
    <xf numFmtId="0" fontId="153" fillId="53" borderId="0" applyNumberFormat="0" applyBorder="0">
      <alignment horizontal="left"/>
      <protection locked="0"/>
    </xf>
    <xf numFmtId="0" fontId="154" fillId="46" borderId="0" applyNumberFormat="0" applyBorder="0">
      <alignment horizontal="center"/>
      <protection locked="0"/>
    </xf>
    <xf numFmtId="0" fontId="154" fillId="53" borderId="0" applyNumberFormat="0" applyBorder="0">
      <alignment horizontal="left"/>
      <protection locked="0"/>
    </xf>
    <xf numFmtId="0" fontId="155" fillId="46" borderId="0" applyNumberFormat="0" applyBorder="0">
      <protection locked="0"/>
    </xf>
    <xf numFmtId="0" fontId="153" fillId="63" borderId="0" applyNumberFormat="0" applyBorder="0">
      <alignment horizontal="left"/>
      <protection locked="0"/>
    </xf>
    <xf numFmtId="0" fontId="156" fillId="46" borderId="0" applyNumberFormat="0" applyBorder="0">
      <protection locked="0"/>
    </xf>
    <xf numFmtId="0" fontId="44" fillId="0" borderId="1">
      <alignment horizontal="right" wrapText="1"/>
    </xf>
    <xf numFmtId="0" fontId="153" fillId="64" borderId="0" applyNumberFormat="0" applyBorder="0">
      <alignment horizontal="right"/>
      <protection locked="0"/>
    </xf>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27" fillId="0" borderId="21" applyNumberFormat="0" applyFont="0" applyFill="0" applyAlignment="0" applyProtection="0"/>
    <xf numFmtId="0" fontId="153" fillId="49" borderId="0" applyNumberFormat="0" applyBorder="0">
      <protection locked="0"/>
    </xf>
    <xf numFmtId="0" fontId="157" fillId="65" borderId="0" applyNumberFormat="0" applyBorder="0">
      <protection locked="0"/>
    </xf>
    <xf numFmtId="0" fontId="158" fillId="65" borderId="0" applyNumberFormat="0" applyBorder="0">
      <protection locked="0"/>
    </xf>
    <xf numFmtId="0" fontId="153" fillId="53" borderId="0" applyNumberFormat="0" applyBorder="0">
      <protection locked="0"/>
    </xf>
    <xf numFmtId="0" fontId="153" fillId="53" borderId="0" applyNumberFormat="0" applyBorder="0">
      <protection locked="0"/>
    </xf>
    <xf numFmtId="0" fontId="153" fillId="53" borderId="0" applyNumberFormat="0" applyBorder="0">
      <protection locked="0"/>
    </xf>
    <xf numFmtId="3" fontId="44" fillId="0" borderId="3" applyNumberFormat="0"/>
    <xf numFmtId="0" fontId="159" fillId="66" borderId="0" applyNumberFormat="0" applyBorder="0">
      <protection locked="0"/>
    </xf>
    <xf numFmtId="0" fontId="160" fillId="0" borderId="47" applyNumberFormat="0" applyFill="0" applyAlignment="0" applyProtection="0"/>
    <xf numFmtId="0" fontId="70" fillId="0" borderId="46"/>
    <xf numFmtId="0" fontId="161" fillId="0" borderId="0">
      <alignment horizontal="right"/>
    </xf>
    <xf numFmtId="0" fontId="162" fillId="0" borderId="0">
      <alignment horizontal="fill"/>
    </xf>
    <xf numFmtId="0" fontId="130" fillId="27" borderId="24" applyBorder="0">
      <alignment horizontal="right" vertical="center"/>
      <protection locked="0"/>
    </xf>
    <xf numFmtId="0" fontId="163" fillId="0" borderId="0" applyNumberFormat="0"/>
    <xf numFmtId="0" fontId="108" fillId="0" borderId="0" applyNumberFormat="0" applyFill="0" applyBorder="0" applyAlignment="0" applyProtection="0"/>
    <xf numFmtId="0" fontId="164" fillId="0" borderId="0" applyNumberFormat="0" applyFill="0" applyBorder="0" applyAlignment="0" applyProtection="0"/>
    <xf numFmtId="0" fontId="164" fillId="0" borderId="0" applyNumberFormat="0" applyFill="0" applyBorder="0" applyAlignment="0" applyProtection="0"/>
    <xf numFmtId="0" fontId="59" fillId="0" borderId="0">
      <alignment horizontal="lef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96" fontId="58" fillId="0" borderId="0" applyFont="0" applyFill="0" applyBorder="0" applyAlignment="0" applyProtection="0"/>
    <xf numFmtId="14"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 fontId="20" fillId="0" borderId="0"/>
    <xf numFmtId="3" fontId="20" fillId="0" borderId="0"/>
    <xf numFmtId="9" fontId="27" fillId="0" borderId="0" applyFont="0" applyFill="0" applyBorder="0" applyAlignment="0" applyProtection="0"/>
    <xf numFmtId="9" fontId="165" fillId="0" borderId="0" applyFont="0" applyFill="0" applyBorder="0" applyAlignment="0" applyProtection="0"/>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9" fontId="1" fillId="0" borderId="0" applyFont="0" applyFill="0" applyBorder="0" applyAlignment="0" applyProtection="0">
      <alignment vertical="center"/>
    </xf>
    <xf numFmtId="9" fontId="39" fillId="0" borderId="0" applyFont="0" applyFill="0" applyBorder="0" applyAlignment="0" applyProtection="0">
      <alignment vertical="center"/>
    </xf>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9" fillId="0" borderId="0" applyNumberFormat="0" applyFill="0" applyBorder="0" applyAlignment="0" applyProtection="0">
      <alignment vertical="top"/>
      <protection locked="0"/>
    </xf>
    <xf numFmtId="1" fontId="170" fillId="0" borderId="0"/>
    <xf numFmtId="0" fontId="171" fillId="0" borderId="0"/>
    <xf numFmtId="0" fontId="171"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40" fontId="3" fillId="0" borderId="0" applyFont="0" applyFill="0" applyBorder="0" applyAlignment="0" applyProtection="0">
      <alignment vertical="center"/>
    </xf>
    <xf numFmtId="38" fontId="166" fillId="0" borderId="0" applyFont="0" applyFill="0" applyBorder="0" applyAlignment="0" applyProtection="0">
      <alignment vertical="center"/>
    </xf>
    <xf numFmtId="0" fontId="27" fillId="0" borderId="0" applyFont="0" applyFill="0" applyBorder="0" applyAlignment="0" applyProtection="0"/>
    <xf numFmtId="38" fontId="165" fillId="0" borderId="0" applyFont="0" applyFill="0" applyBorder="0" applyAlignment="0" applyProtection="0"/>
    <xf numFmtId="38" fontId="166"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7" fillId="0" borderId="0" applyFont="0" applyFill="0" applyBorder="0" applyAlignment="0" applyProtection="0">
      <alignment vertical="center"/>
    </xf>
    <xf numFmtId="38" fontId="166" fillId="0" borderId="0" applyFont="0" applyFill="0" applyBorder="0" applyAlignment="0" applyProtection="0">
      <alignment vertical="center"/>
    </xf>
    <xf numFmtId="38" fontId="1" fillId="0" borderId="0" applyFont="0" applyFill="0" applyBorder="0" applyAlignment="0" applyProtection="0">
      <alignment vertical="center"/>
    </xf>
    <xf numFmtId="38" fontId="39" fillId="0" borderId="0" applyFont="0" applyFill="0" applyBorder="0" applyAlignment="0" applyProtection="0">
      <alignment vertical="center"/>
    </xf>
    <xf numFmtId="38" fontId="1"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20" fillId="0" borderId="0" applyFont="0" applyFill="0" applyBorder="0" applyAlignment="0" applyProtection="0">
      <alignment vertical="center"/>
    </xf>
    <xf numFmtId="38" fontId="166" fillId="0" borderId="0" applyFont="0" applyFill="0" applyBorder="0" applyAlignment="0" applyProtection="0">
      <alignment vertical="center"/>
    </xf>
    <xf numFmtId="38" fontId="173"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9" fontId="92" fillId="0" borderId="0" applyFont="0" applyFill="0" applyBorder="0" applyAlignment="0" applyProtection="0"/>
    <xf numFmtId="0" fontId="36" fillId="0" borderId="0" applyFill="0" applyBorder="0" applyAlignment="0" applyProtection="0"/>
    <xf numFmtId="0" fontId="174" fillId="0" borderId="48" applyFont="0" applyFill="0" applyBorder="0" applyAlignment="0" applyProtection="0">
      <alignment horizontal="center"/>
    </xf>
    <xf numFmtId="0" fontId="36" fillId="0" borderId="0" applyFill="0" applyBorder="0" applyAlignment="0"/>
    <xf numFmtId="0" fontId="39" fillId="0" borderId="49" applyFont="0" applyFill="0" applyBorder="0">
      <alignment horizontal="center" wrapText="1"/>
    </xf>
    <xf numFmtId="177" fontId="175" fillId="0" borderId="0" applyFont="0" applyFill="0" applyBorder="0" applyAlignment="0" applyProtection="0"/>
    <xf numFmtId="176" fontId="175" fillId="0" borderId="0" applyFont="0" applyFill="0" applyBorder="0" applyAlignment="0" applyProtection="0"/>
    <xf numFmtId="0" fontId="92" fillId="50" borderId="0" applyNumberFormat="0" applyFont="0" applyBorder="0" applyAlignment="0">
      <protection locked="0"/>
    </xf>
    <xf numFmtId="0" fontId="92" fillId="50" borderId="0" applyNumberFormat="0" applyFont="0" applyBorder="0" applyAlignment="0">
      <protection locked="0"/>
    </xf>
    <xf numFmtId="0" fontId="3" fillId="0" borderId="0">
      <alignment vertical="center"/>
    </xf>
    <xf numFmtId="0" fontId="27" fillId="0" borderId="0"/>
    <xf numFmtId="0" fontId="176" fillId="0" borderId="0"/>
    <xf numFmtId="0" fontId="20" fillId="0" borderId="0">
      <alignment vertical="center"/>
    </xf>
    <xf numFmtId="0" fontId="1" fillId="0" borderId="0">
      <alignment vertical="center"/>
    </xf>
    <xf numFmtId="0" fontId="27" fillId="0" borderId="0">
      <alignment vertical="center"/>
    </xf>
    <xf numFmtId="0" fontId="1" fillId="0" borderId="0">
      <alignment vertical="center"/>
    </xf>
    <xf numFmtId="0" fontId="1" fillId="0" borderId="0">
      <alignment vertical="center"/>
    </xf>
    <xf numFmtId="0" fontId="172" fillId="0" borderId="0">
      <alignment vertical="center"/>
    </xf>
    <xf numFmtId="0" fontId="172" fillId="0" borderId="0">
      <alignment vertical="center"/>
    </xf>
    <xf numFmtId="0" fontId="172" fillId="0" borderId="0">
      <alignment vertical="center"/>
    </xf>
    <xf numFmtId="0" fontId="20" fillId="0" borderId="0">
      <alignment vertical="center"/>
    </xf>
    <xf numFmtId="0" fontId="1" fillId="0" borderId="0">
      <alignment vertical="center"/>
    </xf>
    <xf numFmtId="0" fontId="166" fillId="0" borderId="0">
      <alignment vertical="center"/>
    </xf>
    <xf numFmtId="49" fontId="92" fillId="0" borderId="0" applyFont="0" applyFill="0" applyBorder="0" applyAlignment="0" applyProtection="0"/>
    <xf numFmtId="0" fontId="177" fillId="0" borderId="0"/>
    <xf numFmtId="38" fontId="3" fillId="0" borderId="0" applyFont="0" applyFill="0" applyBorder="0" applyAlignment="0" applyProtection="0"/>
    <xf numFmtId="0" fontId="1" fillId="0" borderId="0">
      <alignment vertical="center"/>
    </xf>
    <xf numFmtId="9" fontId="1" fillId="0" borderId="0" applyFont="0" applyFill="0" applyBorder="0" applyAlignment="0" applyProtection="0">
      <alignment vertical="center"/>
    </xf>
    <xf numFmtId="38" fontId="3" fillId="0" borderId="0" applyFont="0" applyFill="0" applyBorder="0" applyAlignment="0" applyProtection="0"/>
    <xf numFmtId="38" fontId="3" fillId="0" borderId="0" applyFont="0" applyFill="0" applyBorder="0" applyAlignment="0" applyProtection="0"/>
    <xf numFmtId="0" fontId="27" fillId="0" borderId="60" applyNumberFormat="0" applyFont="0" applyFill="0" applyAlignment="0" applyProtection="0"/>
    <xf numFmtId="0" fontId="27" fillId="0" borderId="56" applyNumberFormat="0" applyFont="0" applyFill="0" applyAlignment="0" applyProtection="0"/>
    <xf numFmtId="38" fontId="3" fillId="0" borderId="0" applyFont="0" applyFill="0" applyBorder="0" applyAlignment="0" applyProtection="0"/>
    <xf numFmtId="0" fontId="27" fillId="0" borderId="60"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0" fontId="27" fillId="0" borderId="54"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27" fillId="0" borderId="56" applyNumberFormat="0" applyFont="0" applyFill="0" applyAlignment="0" applyProtection="0"/>
    <xf numFmtId="0" fontId="69" fillId="44" borderId="53" applyNumberFormat="0" applyAlignment="0" applyProtection="0"/>
    <xf numFmtId="0" fontId="69" fillId="44" borderId="53" applyNumberFormat="0" applyAlignment="0" applyProtection="0"/>
    <xf numFmtId="0" fontId="68" fillId="44" borderId="53" applyNumberFormat="0" applyAlignment="0" applyProtection="0"/>
    <xf numFmtId="0" fontId="69" fillId="44" borderId="55" applyNumberFormat="0" applyAlignment="0" applyProtection="0"/>
    <xf numFmtId="0" fontId="69" fillId="44" borderId="55" applyNumberFormat="0" applyAlignment="0" applyProtection="0"/>
    <xf numFmtId="0" fontId="68" fillId="44" borderId="55" applyNumberFormat="0" applyAlignment="0" applyProtection="0"/>
    <xf numFmtId="0" fontId="69" fillId="44" borderId="57" applyNumberFormat="0" applyAlignment="0" applyProtection="0"/>
    <xf numFmtId="0" fontId="69" fillId="44" borderId="57" applyNumberFormat="0" applyAlignment="0" applyProtection="0"/>
    <xf numFmtId="0" fontId="68" fillId="44" borderId="57" applyNumberFormat="0" applyAlignment="0" applyProtection="0"/>
    <xf numFmtId="0" fontId="68" fillId="44" borderId="62" applyNumberFormat="0" applyAlignment="0" applyProtection="0"/>
    <xf numFmtId="0" fontId="69" fillId="44" borderId="62" applyNumberFormat="0" applyAlignment="0" applyProtection="0"/>
    <xf numFmtId="0" fontId="69" fillId="44" borderId="62" applyNumberFormat="0" applyAlignment="0" applyProtection="0"/>
    <xf numFmtId="0" fontId="68" fillId="44" borderId="61" applyNumberFormat="0" applyAlignment="0" applyProtection="0"/>
    <xf numFmtId="0" fontId="69" fillId="44" borderId="61" applyNumberFormat="0" applyAlignment="0" applyProtection="0"/>
    <xf numFmtId="0" fontId="69" fillId="44" borderId="61" applyNumberFormat="0" applyAlignment="0" applyProtection="0"/>
    <xf numFmtId="0" fontId="68" fillId="44" borderId="52" applyNumberFormat="0" applyAlignment="0" applyProtection="0"/>
    <xf numFmtId="0" fontId="69" fillId="44" borderId="52" applyNumberFormat="0" applyAlignment="0" applyProtection="0"/>
    <xf numFmtId="0" fontId="69" fillId="44" borderId="52" applyNumberFormat="0" applyAlignment="0" applyProtection="0"/>
    <xf numFmtId="0" fontId="68" fillId="44" borderId="58" applyNumberFormat="0" applyAlignment="0" applyProtection="0"/>
    <xf numFmtId="0" fontId="69" fillId="44" borderId="58" applyNumberFormat="0" applyAlignment="0" applyProtection="0"/>
    <xf numFmtId="0" fontId="69" fillId="44" borderId="58" applyNumberFormat="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60"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0" fontId="27" fillId="0" borderId="50"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6" applyNumberFormat="0" applyFont="0" applyFill="0" applyAlignment="0" applyProtection="0"/>
    <xf numFmtId="38" fontId="3" fillId="0" borderId="0" applyFont="0" applyFill="0" applyBorder="0" applyAlignment="0" applyProtection="0"/>
    <xf numFmtId="0" fontId="27" fillId="0" borderId="60"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178" fillId="0" borderId="0"/>
    <xf numFmtId="9" fontId="178" fillId="0" borderId="0" applyFont="0" applyFill="0" applyBorder="0" applyAlignment="0" applyProtection="0">
      <alignment vertical="center"/>
    </xf>
    <xf numFmtId="38" fontId="178" fillId="0" borderId="0" applyFont="0" applyFill="0" applyBorder="0" applyAlignment="0" applyProtection="0">
      <alignment vertical="center"/>
    </xf>
    <xf numFmtId="0" fontId="3" fillId="0" borderId="0"/>
    <xf numFmtId="0" fontId="3" fillId="0" borderId="0">
      <alignment vertical="center"/>
    </xf>
    <xf numFmtId="38" fontId="178" fillId="0" borderId="0" applyFont="0" applyFill="0" applyBorder="0" applyAlignment="0" applyProtection="0">
      <alignment vertical="center"/>
    </xf>
    <xf numFmtId="9" fontId="1" fillId="0" borderId="0" applyFont="0" applyFill="0" applyBorder="0" applyAlignment="0" applyProtection="0">
      <alignment vertical="center"/>
    </xf>
  </cellStyleXfs>
  <cellXfs count="97">
    <xf numFmtId="0" fontId="0" fillId="0" borderId="0" xfId="0">
      <alignment vertical="center"/>
    </xf>
    <xf numFmtId="197" fontId="179" fillId="0" borderId="0" xfId="0" applyNumberFormat="1" applyFont="1">
      <alignment vertical="center"/>
    </xf>
    <xf numFmtId="178" fontId="179" fillId="0" borderId="0" xfId="0" applyNumberFormat="1" applyFont="1">
      <alignment vertical="center"/>
    </xf>
    <xf numFmtId="178" fontId="179" fillId="0" borderId="0" xfId="0" applyNumberFormat="1" applyFont="1" applyAlignment="1">
      <alignment horizontal="right" vertical="center"/>
    </xf>
    <xf numFmtId="41" fontId="179" fillId="0" borderId="63" xfId="0" applyNumberFormat="1" applyFont="1" applyBorder="1" applyAlignment="1">
      <alignment horizontal="center" vertical="center"/>
    </xf>
    <xf numFmtId="178" fontId="179" fillId="0" borderId="51" xfId="0" applyNumberFormat="1" applyFont="1" applyBorder="1">
      <alignment vertical="center"/>
    </xf>
    <xf numFmtId="178" fontId="179" fillId="0" borderId="1" xfId="0" applyNumberFormat="1" applyFont="1" applyBorder="1">
      <alignment vertical="center"/>
    </xf>
    <xf numFmtId="178" fontId="179" fillId="0" borderId="14" xfId="0" applyNumberFormat="1" applyFont="1" applyBorder="1">
      <alignment vertical="center"/>
    </xf>
    <xf numFmtId="178" fontId="179" fillId="0" borderId="20" xfId="0" applyNumberFormat="1" applyFont="1" applyBorder="1">
      <alignment vertical="center"/>
    </xf>
    <xf numFmtId="41" fontId="179" fillId="0" borderId="20" xfId="0" applyNumberFormat="1" applyFont="1" applyBorder="1" applyAlignment="1">
      <alignment horizontal="center" vertical="center" shrinkToFit="1"/>
    </xf>
    <xf numFmtId="178" fontId="179" fillId="0" borderId="15" xfId="0" applyNumberFormat="1" applyFont="1" applyBorder="1" applyAlignment="1">
      <alignment horizontal="center" vertical="center"/>
    </xf>
    <xf numFmtId="178" fontId="179" fillId="0" borderId="20" xfId="0" applyNumberFormat="1" applyFont="1" applyBorder="1" applyAlignment="1">
      <alignment horizontal="center" vertical="center"/>
    </xf>
    <xf numFmtId="41" fontId="179" fillId="0" borderId="20" xfId="0" applyNumberFormat="1" applyFont="1" applyBorder="1" applyAlignment="1">
      <alignment horizontal="center" vertical="center"/>
    </xf>
    <xf numFmtId="178" fontId="179" fillId="0" borderId="17" xfId="0" applyNumberFormat="1" applyFont="1" applyBorder="1" applyAlignment="1">
      <alignment horizontal="center" vertical="center"/>
    </xf>
    <xf numFmtId="41" fontId="179" fillId="0" borderId="17" xfId="0" applyNumberFormat="1" applyFont="1" applyBorder="1" applyAlignment="1">
      <alignment horizontal="center" vertical="center" shrinkToFit="1"/>
    </xf>
    <xf numFmtId="197" fontId="179" fillId="0" borderId="51" xfId="0" applyNumberFormat="1" applyFont="1" applyBorder="1">
      <alignment vertical="center"/>
    </xf>
    <xf numFmtId="197" fontId="179" fillId="0" borderId="1" xfId="0" applyNumberFormat="1" applyFont="1" applyBorder="1">
      <alignment vertical="center"/>
    </xf>
    <xf numFmtId="197" fontId="179" fillId="0" borderId="18" xfId="0" applyNumberFormat="1" applyFont="1" applyBorder="1">
      <alignment vertical="center"/>
    </xf>
    <xf numFmtId="41" fontId="179" fillId="0" borderId="0" xfId="0" applyNumberFormat="1" applyFont="1">
      <alignment vertical="center"/>
    </xf>
    <xf numFmtId="198" fontId="179" fillId="0" borderId="0" xfId="0" applyNumberFormat="1" applyFont="1">
      <alignment vertical="center"/>
    </xf>
    <xf numFmtId="198" fontId="179" fillId="0" borderId="51" xfId="0" applyNumberFormat="1" applyFont="1" applyBorder="1">
      <alignment vertical="center"/>
    </xf>
    <xf numFmtId="198" fontId="179" fillId="0" borderId="1" xfId="0" applyNumberFormat="1" applyFont="1" applyBorder="1">
      <alignment vertical="center"/>
    </xf>
    <xf numFmtId="198" fontId="179" fillId="0" borderId="18" xfId="0" applyNumberFormat="1" applyFont="1" applyBorder="1">
      <alignment vertical="center"/>
    </xf>
    <xf numFmtId="0" fontId="179" fillId="0" borderId="51" xfId="0" applyFont="1" applyBorder="1" applyAlignment="1">
      <alignment horizontal="left" vertical="center"/>
    </xf>
    <xf numFmtId="197" fontId="179" fillId="0" borderId="30" xfId="0" applyNumberFormat="1" applyFont="1" applyBorder="1">
      <alignment vertical="center"/>
    </xf>
    <xf numFmtId="197" fontId="179" fillId="0" borderId="24" xfId="0" applyNumberFormat="1" applyFont="1" applyBorder="1">
      <alignment vertical="center"/>
    </xf>
    <xf numFmtId="197" fontId="179" fillId="0" borderId="20" xfId="0" applyNumberFormat="1" applyFont="1" applyBorder="1">
      <alignment vertical="center"/>
    </xf>
    <xf numFmtId="197" fontId="179" fillId="0" borderId="49" xfId="0" applyNumberFormat="1" applyFont="1" applyBorder="1">
      <alignment vertical="center"/>
    </xf>
    <xf numFmtId="197" fontId="179" fillId="0" borderId="16" xfId="0" applyNumberFormat="1" applyFont="1" applyBorder="1">
      <alignment vertical="center"/>
    </xf>
    <xf numFmtId="197" fontId="179" fillId="0" borderId="3" xfId="0" applyNumberFormat="1" applyFont="1" applyBorder="1">
      <alignment vertical="center"/>
    </xf>
    <xf numFmtId="199" fontId="179" fillId="0" borderId="0" xfId="0" applyNumberFormat="1" applyFont="1">
      <alignment vertical="center"/>
    </xf>
    <xf numFmtId="199" fontId="179" fillId="0" borderId="51" xfId="0" applyNumberFormat="1" applyFont="1" applyBorder="1">
      <alignment vertical="center"/>
    </xf>
    <xf numFmtId="199" fontId="179" fillId="0" borderId="15" xfId="0" applyNumberFormat="1" applyFont="1" applyBorder="1" applyAlignment="1">
      <alignment horizontal="center" vertical="center"/>
    </xf>
    <xf numFmtId="199" fontId="179" fillId="0" borderId="17" xfId="0" applyNumberFormat="1" applyFont="1" applyBorder="1" applyAlignment="1">
      <alignment horizontal="center" vertical="center"/>
    </xf>
    <xf numFmtId="41" fontId="179" fillId="0" borderId="13" xfId="0" applyNumberFormat="1" applyFont="1" applyBorder="1">
      <alignment vertical="center"/>
    </xf>
    <xf numFmtId="199" fontId="179" fillId="0" borderId="13" xfId="0" applyNumberFormat="1" applyFont="1" applyBorder="1">
      <alignment vertical="center"/>
    </xf>
    <xf numFmtId="41" fontId="179" fillId="0" borderId="13" xfId="0" applyNumberFormat="1" applyFont="1" applyBorder="1" applyAlignment="1">
      <alignment horizontal="right" vertical="center"/>
    </xf>
    <xf numFmtId="178" fontId="179" fillId="0" borderId="14" xfId="0" applyNumberFormat="1" applyFont="1" applyBorder="1" applyAlignment="1">
      <alignment horizontal="center" vertical="center"/>
    </xf>
    <xf numFmtId="200" fontId="179" fillId="0" borderId="1" xfId="0" applyNumberFormat="1" applyFont="1" applyBorder="1">
      <alignment vertical="center"/>
    </xf>
    <xf numFmtId="201" fontId="179" fillId="0" borderId="0" xfId="0" applyNumberFormat="1" applyFont="1">
      <alignment vertical="center"/>
    </xf>
    <xf numFmtId="201" fontId="179" fillId="0" borderId="1" xfId="0" applyNumberFormat="1" applyFont="1" applyBorder="1">
      <alignment vertical="center"/>
    </xf>
    <xf numFmtId="201" fontId="179" fillId="67" borderId="1" xfId="0" applyNumberFormat="1" applyFont="1" applyFill="1" applyBorder="1" applyAlignment="1">
      <alignment horizontal="right" vertical="center"/>
    </xf>
    <xf numFmtId="183" fontId="179" fillId="0" borderId="19" xfId="0" applyNumberFormat="1" applyFont="1" applyBorder="1">
      <alignment vertical="center"/>
    </xf>
    <xf numFmtId="183" fontId="179" fillId="68" borderId="19" xfId="0" applyNumberFormat="1" applyFont="1" applyFill="1" applyBorder="1">
      <alignment vertical="center"/>
    </xf>
    <xf numFmtId="183" fontId="179" fillId="0" borderId="19" xfId="0" applyNumberFormat="1" applyFont="1" applyBorder="1" applyAlignment="1">
      <alignment horizontal="right" vertical="center"/>
    </xf>
    <xf numFmtId="183" fontId="179" fillId="0" borderId="64" xfId="0" applyNumberFormat="1" applyFont="1" applyBorder="1">
      <alignment vertical="center"/>
    </xf>
    <xf numFmtId="183" fontId="179" fillId="68" borderId="64" xfId="0" applyNumberFormat="1" applyFont="1" applyFill="1" applyBorder="1">
      <alignment vertical="center"/>
    </xf>
    <xf numFmtId="183" fontId="179" fillId="0" borderId="64" xfId="0" applyNumberFormat="1" applyFont="1" applyBorder="1" applyAlignment="1">
      <alignment horizontal="right" vertical="center"/>
    </xf>
    <xf numFmtId="202" fontId="179" fillId="0" borderId="64" xfId="0" applyNumberFormat="1" applyFont="1" applyBorder="1">
      <alignment vertical="center"/>
    </xf>
    <xf numFmtId="202" fontId="179" fillId="68" borderId="64" xfId="0" applyNumberFormat="1" applyFont="1" applyFill="1" applyBorder="1">
      <alignment vertical="center"/>
    </xf>
    <xf numFmtId="202" fontId="179" fillId="0" borderId="64" xfId="0" applyNumberFormat="1" applyFont="1" applyBorder="1" applyAlignment="1">
      <alignment horizontal="right" vertical="center"/>
    </xf>
    <xf numFmtId="183" fontId="179" fillId="67" borderId="19" xfId="0" applyNumberFormat="1" applyFont="1" applyFill="1" applyBorder="1" applyAlignment="1">
      <alignment horizontal="right" vertical="center"/>
    </xf>
    <xf numFmtId="203" fontId="179" fillId="0" borderId="19" xfId="0" applyNumberFormat="1" applyFont="1" applyBorder="1" applyAlignment="1">
      <alignment horizontal="right" vertical="center"/>
    </xf>
    <xf numFmtId="203" fontId="179" fillId="67" borderId="19" xfId="0" applyNumberFormat="1" applyFont="1" applyFill="1" applyBorder="1" applyAlignment="1">
      <alignment horizontal="right" vertical="center"/>
    </xf>
    <xf numFmtId="203" fontId="179" fillId="0" borderId="19" xfId="0" applyNumberFormat="1" applyFont="1" applyBorder="1">
      <alignment vertical="center"/>
    </xf>
    <xf numFmtId="203" fontId="179" fillId="0" borderId="64" xfId="0" applyNumberFormat="1" applyFont="1" applyBorder="1">
      <alignment vertical="center"/>
    </xf>
    <xf numFmtId="204" fontId="179" fillId="0" borderId="19" xfId="0" applyNumberFormat="1" applyFont="1" applyBorder="1">
      <alignment vertical="center"/>
    </xf>
    <xf numFmtId="204" fontId="179" fillId="67" borderId="19" xfId="0" applyNumberFormat="1" applyFont="1" applyFill="1" applyBorder="1">
      <alignment vertical="center"/>
    </xf>
    <xf numFmtId="204" fontId="179" fillId="0" borderId="19" xfId="0" quotePrefix="1" applyNumberFormat="1" applyFont="1" applyBorder="1" applyAlignment="1">
      <alignment horizontal="right" vertical="center"/>
    </xf>
    <xf numFmtId="204" fontId="179" fillId="67" borderId="19" xfId="0" quotePrefix="1" applyNumberFormat="1" applyFont="1" applyFill="1" applyBorder="1" applyAlignment="1">
      <alignment horizontal="right" vertical="center"/>
    </xf>
    <xf numFmtId="204" fontId="179" fillId="67" borderId="19" xfId="0" applyNumberFormat="1" applyFont="1" applyFill="1" applyBorder="1" applyAlignment="1">
      <alignment horizontal="right" vertical="center"/>
    </xf>
    <xf numFmtId="204" fontId="179" fillId="0" borderId="19" xfId="0" applyNumberFormat="1" applyFont="1" applyBorder="1" applyAlignment="1">
      <alignment horizontal="right" vertical="center"/>
    </xf>
    <xf numFmtId="204" fontId="179" fillId="0" borderId="64" xfId="0" applyNumberFormat="1" applyFont="1" applyBorder="1">
      <alignment vertical="center"/>
    </xf>
    <xf numFmtId="41" fontId="179" fillId="0" borderId="0" xfId="0" applyNumberFormat="1" applyFont="1" applyAlignment="1">
      <alignment horizontal="right" vertical="center"/>
    </xf>
    <xf numFmtId="197" fontId="179" fillId="0" borderId="13" xfId="0" applyNumberFormat="1" applyFont="1" applyBorder="1">
      <alignment vertical="center"/>
    </xf>
    <xf numFmtId="197" fontId="179" fillId="0" borderId="0" xfId="0" applyNumberFormat="1" applyFont="1" applyAlignment="1">
      <alignment horizontal="center" vertical="center"/>
    </xf>
    <xf numFmtId="204" fontId="179" fillId="67" borderId="64" xfId="0" applyNumberFormat="1" applyFont="1" applyFill="1" applyBorder="1" applyAlignment="1">
      <alignment horizontal="right" vertical="center"/>
    </xf>
    <xf numFmtId="199" fontId="179" fillId="0" borderId="63" xfId="0" applyNumberFormat="1" applyFont="1" applyBorder="1" applyAlignment="1">
      <alignment horizontal="centerContinuous" vertical="center"/>
    </xf>
    <xf numFmtId="199" fontId="179" fillId="0" borderId="64" xfId="0" applyNumberFormat="1" applyFont="1" applyBorder="1" applyAlignment="1">
      <alignment horizontal="center" vertical="center"/>
    </xf>
    <xf numFmtId="199" fontId="179" fillId="0" borderId="20" xfId="0" applyNumberFormat="1" applyFont="1" applyBorder="1" applyAlignment="1">
      <alignment horizontal="centerContinuous" vertical="center"/>
    </xf>
    <xf numFmtId="204" fontId="179" fillId="0" borderId="64" xfId="0" applyNumberFormat="1" applyFont="1" applyBorder="1" applyAlignment="1">
      <alignment horizontal="right" vertical="center"/>
    </xf>
    <xf numFmtId="178" fontId="179" fillId="0" borderId="15" xfId="0" applyNumberFormat="1" applyFont="1" applyBorder="1" applyAlignment="1">
      <alignment horizontal="centerContinuous" vertical="center"/>
    </xf>
    <xf numFmtId="199" fontId="179" fillId="0" borderId="49" xfId="0" applyNumberFormat="1" applyFont="1" applyBorder="1" applyAlignment="1">
      <alignment horizontal="centerContinuous" vertical="center"/>
    </xf>
    <xf numFmtId="199" fontId="179" fillId="0" borderId="3" xfId="0" applyNumberFormat="1" applyFont="1" applyBorder="1" applyAlignment="1">
      <alignment horizontal="centerContinuous" vertical="center"/>
    </xf>
    <xf numFmtId="199" fontId="179" fillId="0" borderId="16" xfId="0" applyNumberFormat="1" applyFont="1" applyBorder="1" applyAlignment="1">
      <alignment horizontal="centerContinuous" vertical="center"/>
    </xf>
    <xf numFmtId="199" fontId="179" fillId="0" borderId="51" xfId="0" applyNumberFormat="1" applyFont="1" applyBorder="1" applyAlignment="1">
      <alignment horizontal="centerContinuous" vertical="center"/>
    </xf>
    <xf numFmtId="199" fontId="179" fillId="0" borderId="1" xfId="0" applyNumberFormat="1" applyFont="1" applyBorder="1" applyAlignment="1">
      <alignment horizontal="centerContinuous" vertical="center"/>
    </xf>
    <xf numFmtId="199" fontId="179" fillId="0" borderId="18" xfId="0" applyNumberFormat="1" applyFont="1" applyBorder="1" applyAlignment="1">
      <alignment horizontal="centerContinuous" vertical="center"/>
    </xf>
    <xf numFmtId="199" fontId="179" fillId="0" borderId="30" xfId="0" applyNumberFormat="1" applyFont="1" applyBorder="1" applyAlignment="1">
      <alignment horizontal="centerContinuous" vertical="center"/>
    </xf>
    <xf numFmtId="199" fontId="179" fillId="0" borderId="13" xfId="0" applyNumberFormat="1" applyFont="1" applyBorder="1" applyAlignment="1">
      <alignment horizontal="centerContinuous" vertical="center"/>
    </xf>
    <xf numFmtId="199" fontId="179" fillId="0" borderId="14" xfId="0" applyNumberFormat="1" applyFont="1" applyBorder="1" applyAlignment="1">
      <alignment horizontal="centerContinuous" vertical="center"/>
    </xf>
    <xf numFmtId="199" fontId="179" fillId="0" borderId="64" xfId="0" applyNumberFormat="1" applyFont="1" applyBorder="1" applyAlignment="1">
      <alignment horizontal="centerContinuous" vertical="center"/>
    </xf>
    <xf numFmtId="178" fontId="179" fillId="0" borderId="20" xfId="0" applyNumberFormat="1" applyFont="1" applyBorder="1" applyAlignment="1">
      <alignment horizontal="centerContinuous" vertical="center"/>
    </xf>
    <xf numFmtId="178" fontId="179" fillId="0" borderId="63" xfId="0" applyNumberFormat="1" applyFont="1" applyBorder="1" applyAlignment="1">
      <alignment horizontal="centerContinuous" vertical="center"/>
    </xf>
    <xf numFmtId="178" fontId="179" fillId="0" borderId="13" xfId="0" applyNumberFormat="1" applyFont="1" applyBorder="1" applyAlignment="1">
      <alignment horizontal="center" vertical="center"/>
    </xf>
    <xf numFmtId="41" fontId="179" fillId="0" borderId="30" xfId="0" applyNumberFormat="1" applyFont="1" applyBorder="1" applyAlignment="1">
      <alignment horizontal="center" vertical="center"/>
    </xf>
    <xf numFmtId="41" fontId="179" fillId="0" borderId="24" xfId="0" applyNumberFormat="1" applyFont="1" applyBorder="1" applyAlignment="1">
      <alignment horizontal="center" vertical="center" shrinkToFit="1"/>
    </xf>
    <xf numFmtId="180" fontId="179" fillId="67" borderId="64" xfId="2967" applyNumberFormat="1" applyFont="1" applyFill="1" applyBorder="1" applyAlignment="1">
      <alignment horizontal="right" vertical="center"/>
    </xf>
    <xf numFmtId="180" fontId="179" fillId="0" borderId="64" xfId="2967" applyNumberFormat="1" applyFont="1" applyBorder="1">
      <alignment vertical="center"/>
    </xf>
    <xf numFmtId="197" fontId="179" fillId="0" borderId="51" xfId="0" applyNumberFormat="1" applyFont="1" applyBorder="1" applyAlignment="1">
      <alignment horizontal="center" vertical="center"/>
    </xf>
    <xf numFmtId="197" fontId="179" fillId="0" borderId="1" xfId="0" applyNumberFormat="1" applyFont="1" applyBorder="1" applyAlignment="1">
      <alignment horizontal="center" vertical="center"/>
    </xf>
    <xf numFmtId="197" fontId="179" fillId="0" borderId="18" xfId="0" applyNumberFormat="1" applyFont="1" applyBorder="1" applyAlignment="1">
      <alignment horizontal="center" vertical="center"/>
    </xf>
    <xf numFmtId="49" fontId="179" fillId="0" borderId="0" xfId="0" applyNumberFormat="1" applyFont="1" applyAlignment="1">
      <alignment horizontal="left" vertical="center"/>
    </xf>
    <xf numFmtId="178" fontId="179" fillId="0" borderId="51" xfId="0" applyNumberFormat="1" applyFont="1" applyBorder="1" applyAlignment="1">
      <alignment horizontal="center" vertical="center"/>
    </xf>
    <xf numFmtId="178" fontId="179" fillId="0" borderId="1" xfId="0" applyNumberFormat="1" applyFont="1" applyBorder="1" applyAlignment="1">
      <alignment horizontal="center" vertical="center"/>
    </xf>
    <xf numFmtId="178" fontId="179" fillId="0" borderId="13" xfId="0" applyNumberFormat="1" applyFont="1" applyBorder="1" applyAlignment="1">
      <alignment horizontal="center" vertical="center"/>
    </xf>
    <xf numFmtId="0" fontId="179" fillId="0" borderId="0" xfId="0" quotePrefix="1" applyFont="1" applyAlignment="1">
      <alignment horizontal="left" vertical="center"/>
    </xf>
  </cellXfs>
  <cellStyles count="2968">
    <cellStyle name="-" xfId="23" xr:uid="{00000000-0005-0000-0000-000000000000}"/>
    <cellStyle name="$ 1 decimal" xfId="24" xr:uid="{00000000-0005-0000-0000-000001000000}"/>
    <cellStyle name="******************************************" xfId="25" xr:uid="{00000000-0005-0000-0000-000002000000}"/>
    <cellStyle name="_1006プレゼン資料" xfId="26" xr:uid="{00000000-0005-0000-0000-000003000000}"/>
    <cellStyle name="_カバレッジレポートツリー" xfId="27" xr:uid="{00000000-0005-0000-0000-000004000000}"/>
    <cellStyle name="_タカタ　メモ図表" xfId="28" xr:uid="{00000000-0005-0000-0000-000005000000}"/>
    <cellStyle name="_タカタ　メモ図表_Book5" xfId="29" xr:uid="{00000000-0005-0000-0000-000006000000}"/>
    <cellStyle name="_ニッパツ　メモ図表" xfId="30" xr:uid="{00000000-0005-0000-0000-000007000000}"/>
    <cellStyle name="_ニッパツ　メモ図表 2" xfId="31" xr:uid="{00000000-0005-0000-0000-000008000000}"/>
    <cellStyle name="_ニッパツ　メモ図表_Book5" xfId="32" xr:uid="{00000000-0005-0000-0000-000009000000}"/>
    <cellStyle name="_ヒアリングメモ図表②" xfId="33" xr:uid="{00000000-0005-0000-0000-00000A000000}"/>
    <cellStyle name="_ヒアリングメモ図表② 2" xfId="34" xr:uid="{00000000-0005-0000-0000-00000B000000}"/>
    <cellStyle name="_ヒアリングメモ図表②_Book5" xfId="35" xr:uid="{00000000-0005-0000-0000-00000C000000}"/>
    <cellStyle name="_マリオネット分析" xfId="36" xr:uid="{00000000-0005-0000-0000-00000D000000}"/>
    <cellStyle name="_系列別　修正粗利と台数によるＯＰ推計" xfId="37" xr:uid="{00000000-0005-0000-0000-00000E000000}"/>
    <cellStyle name="_系列別　修正粗利と台数によるＯＰ推計_Book3" xfId="38" xr:uid="{00000000-0005-0000-0000-00000F000000}"/>
    <cellStyle name="’Ê‰Ý [0.00]_GE 3 MINIMUM" xfId="39" xr:uid="{00000000-0005-0000-0000-000010000000}"/>
    <cellStyle name="’Ê‰Ý_GE 3 MINIMUM" xfId="40" xr:uid="{00000000-0005-0000-0000-000011000000}"/>
    <cellStyle name="£ BP" xfId="41" xr:uid="{00000000-0005-0000-0000-000012000000}"/>
    <cellStyle name="£ BP 2" xfId="42" xr:uid="{00000000-0005-0000-0000-000013000000}"/>
    <cellStyle name="£ BP 3" xfId="43" xr:uid="{00000000-0005-0000-0000-000014000000}"/>
    <cellStyle name="£ BP 4" xfId="44" xr:uid="{00000000-0005-0000-0000-000015000000}"/>
    <cellStyle name="£ BP 5" xfId="45" xr:uid="{00000000-0005-0000-0000-000016000000}"/>
    <cellStyle name="£ BP 6" xfId="46" xr:uid="{00000000-0005-0000-0000-000017000000}"/>
    <cellStyle name="¥ JY" xfId="47" xr:uid="{00000000-0005-0000-0000-000018000000}"/>
    <cellStyle name="¥ JY 2" xfId="48" xr:uid="{00000000-0005-0000-0000-000019000000}"/>
    <cellStyle name="¥ JY 3" xfId="49" xr:uid="{00000000-0005-0000-0000-00001A000000}"/>
    <cellStyle name="¥ JY 4" xfId="50" xr:uid="{00000000-0005-0000-0000-00001B000000}"/>
    <cellStyle name="¥ JY 5" xfId="51" xr:uid="{00000000-0005-0000-0000-00001C000000}"/>
    <cellStyle name="¥ JY 6" xfId="52" xr:uid="{00000000-0005-0000-0000-00001D000000}"/>
    <cellStyle name="¥ JY_Valuation list" xfId="53" xr:uid="{00000000-0005-0000-0000-00001E000000}"/>
    <cellStyle name="•W€_Comparables" xfId="54" xr:uid="{00000000-0005-0000-0000-00001F000000}"/>
    <cellStyle name="•W_GE 3 MINIMUM" xfId="55" xr:uid="{00000000-0005-0000-0000-000020000000}"/>
    <cellStyle name="ÊÝ [0.00]_COMPANY" xfId="56" xr:uid="{00000000-0005-0000-0000-000021000000}"/>
    <cellStyle name="ÊÝ_COMPANY" xfId="57" xr:uid="{00000000-0005-0000-0000-000022000000}"/>
    <cellStyle name="W_GTParent" xfId="58" xr:uid="{00000000-0005-0000-0000-000023000000}"/>
    <cellStyle name="0" xfId="59" xr:uid="{00000000-0005-0000-0000-000024000000}"/>
    <cellStyle name="0 2" xfId="60" xr:uid="{00000000-0005-0000-0000-000025000000}"/>
    <cellStyle name="0%" xfId="61" xr:uid="{00000000-0005-0000-0000-000026000000}"/>
    <cellStyle name="0% 2" xfId="62" xr:uid="{00000000-0005-0000-0000-000027000000}"/>
    <cellStyle name="0% 3" xfId="63" xr:uid="{00000000-0005-0000-0000-000028000000}"/>
    <cellStyle name="0% 4" xfId="64" xr:uid="{00000000-0005-0000-0000-000029000000}"/>
    <cellStyle name="0% 5" xfId="65" xr:uid="{00000000-0005-0000-0000-00002A000000}"/>
    <cellStyle name="0% 6" xfId="66" xr:uid="{00000000-0005-0000-0000-00002B000000}"/>
    <cellStyle name="0% 7" xfId="67" xr:uid="{00000000-0005-0000-0000-00002C000000}"/>
    <cellStyle name="0% 8" xfId="68" xr:uid="{00000000-0005-0000-0000-00002D000000}"/>
    <cellStyle name="0%_New_Valuation list" xfId="69" xr:uid="{00000000-0005-0000-0000-00002E000000}"/>
    <cellStyle name="0.0" xfId="70" xr:uid="{00000000-0005-0000-0000-00002F000000}"/>
    <cellStyle name="0.0 2" xfId="71" xr:uid="{00000000-0005-0000-0000-000030000000}"/>
    <cellStyle name="0.0%" xfId="72" xr:uid="{00000000-0005-0000-0000-000031000000}"/>
    <cellStyle name="0.0% 2" xfId="73" xr:uid="{00000000-0005-0000-0000-000032000000}"/>
    <cellStyle name="0.0_Diageo FRS 17 and Capacity" xfId="74" xr:uid="{00000000-0005-0000-0000-000033000000}"/>
    <cellStyle name="0.00" xfId="75" xr:uid="{00000000-0005-0000-0000-000034000000}"/>
    <cellStyle name="0.00 2" xfId="76" xr:uid="{00000000-0005-0000-0000-000035000000}"/>
    <cellStyle name="0.00%" xfId="77" xr:uid="{00000000-0005-0000-0000-000036000000}"/>
    <cellStyle name="0.00% 2" xfId="78" xr:uid="{00000000-0005-0000-0000-000037000000}"/>
    <cellStyle name="1,comma" xfId="79" xr:uid="{00000000-0005-0000-0000-000038000000}"/>
    <cellStyle name="1,comma 2" xfId="80" xr:uid="{00000000-0005-0000-0000-000039000000}"/>
    <cellStyle name="1,comma 3" xfId="81" xr:uid="{00000000-0005-0000-0000-00003A000000}"/>
    <cellStyle name="1,comma 4" xfId="82" xr:uid="{00000000-0005-0000-0000-00003B000000}"/>
    <cellStyle name="1,comma 5" xfId="83" xr:uid="{00000000-0005-0000-0000-00003C000000}"/>
    <cellStyle name="1,comma 6" xfId="84" xr:uid="{00000000-0005-0000-0000-00003D000000}"/>
    <cellStyle name="1,comma 7" xfId="85" xr:uid="{00000000-0005-0000-0000-00003E000000}"/>
    <cellStyle name="1,comma 8" xfId="86" xr:uid="{00000000-0005-0000-0000-00003F000000}"/>
    <cellStyle name="1,comma_New_Valuation list" xfId="87" xr:uid="{00000000-0005-0000-0000-000040000000}"/>
    <cellStyle name="12" xfId="88" xr:uid="{00000000-0005-0000-0000-000041000000}"/>
    <cellStyle name="20% - Accent1" xfId="89" xr:uid="{00000000-0005-0000-0000-000042000000}"/>
    <cellStyle name="20% - Accent1 2" xfId="90" xr:uid="{00000000-0005-0000-0000-000043000000}"/>
    <cellStyle name="20% - Accent1 3" xfId="91" xr:uid="{00000000-0005-0000-0000-000044000000}"/>
    <cellStyle name="20% - Accent1_01.米国（販売実績+予想）" xfId="92" xr:uid="{00000000-0005-0000-0000-000045000000}"/>
    <cellStyle name="20% - Accent2" xfId="93" xr:uid="{00000000-0005-0000-0000-000046000000}"/>
    <cellStyle name="20% - Accent2 2" xfId="94" xr:uid="{00000000-0005-0000-0000-000047000000}"/>
    <cellStyle name="20% - Accent2 3" xfId="95" xr:uid="{00000000-0005-0000-0000-000048000000}"/>
    <cellStyle name="20% - Accent2_01.米国（販売実績+予想）" xfId="96" xr:uid="{00000000-0005-0000-0000-000049000000}"/>
    <cellStyle name="20% - Accent3" xfId="97" xr:uid="{00000000-0005-0000-0000-00004A000000}"/>
    <cellStyle name="20% - Accent3 2" xfId="98" xr:uid="{00000000-0005-0000-0000-00004B000000}"/>
    <cellStyle name="20% - Accent3 3" xfId="99" xr:uid="{00000000-0005-0000-0000-00004C000000}"/>
    <cellStyle name="20% - Accent3_01.米国（販売実績+予想）" xfId="100" xr:uid="{00000000-0005-0000-0000-00004D000000}"/>
    <cellStyle name="20% - Accent4" xfId="101" xr:uid="{00000000-0005-0000-0000-00004E000000}"/>
    <cellStyle name="20% - Accent4 2" xfId="102" xr:uid="{00000000-0005-0000-0000-00004F000000}"/>
    <cellStyle name="20% - Accent4 3" xfId="103" xr:uid="{00000000-0005-0000-0000-000050000000}"/>
    <cellStyle name="20% - Accent4_01.米国（販売実績+予想）" xfId="104" xr:uid="{00000000-0005-0000-0000-000051000000}"/>
    <cellStyle name="20% - Accent5" xfId="105" xr:uid="{00000000-0005-0000-0000-000052000000}"/>
    <cellStyle name="20% - Accent5 2" xfId="106" xr:uid="{00000000-0005-0000-0000-000053000000}"/>
    <cellStyle name="20% - Accent5 3" xfId="107" xr:uid="{00000000-0005-0000-0000-000054000000}"/>
    <cellStyle name="20% - Accent6" xfId="108" xr:uid="{00000000-0005-0000-0000-000055000000}"/>
    <cellStyle name="20% - Accent6 2" xfId="109" xr:uid="{00000000-0005-0000-0000-000056000000}"/>
    <cellStyle name="20% - Accent6 3" xfId="110" xr:uid="{00000000-0005-0000-0000-000057000000}"/>
    <cellStyle name="20% - Accent6_01.米国（販売実績+予想）" xfId="111" xr:uid="{00000000-0005-0000-0000-000058000000}"/>
    <cellStyle name="40% - Accent1" xfId="112" xr:uid="{00000000-0005-0000-0000-000059000000}"/>
    <cellStyle name="40% - Accent1 2" xfId="113" xr:uid="{00000000-0005-0000-0000-00005A000000}"/>
    <cellStyle name="40% - Accent1 3" xfId="114" xr:uid="{00000000-0005-0000-0000-00005B000000}"/>
    <cellStyle name="40% - Accent1_01.米国（販売実績+予想）" xfId="115" xr:uid="{00000000-0005-0000-0000-00005C000000}"/>
    <cellStyle name="40% - Accent2" xfId="116" xr:uid="{00000000-0005-0000-0000-00005D000000}"/>
    <cellStyle name="40% - Accent2 2" xfId="117" xr:uid="{00000000-0005-0000-0000-00005E000000}"/>
    <cellStyle name="40% - Accent2 3" xfId="118" xr:uid="{00000000-0005-0000-0000-00005F000000}"/>
    <cellStyle name="40% - Accent3" xfId="119" xr:uid="{00000000-0005-0000-0000-000060000000}"/>
    <cellStyle name="40% - Accent3 2" xfId="120" xr:uid="{00000000-0005-0000-0000-000061000000}"/>
    <cellStyle name="40% - Accent3 3" xfId="121" xr:uid="{00000000-0005-0000-0000-000062000000}"/>
    <cellStyle name="40% - Accent3_01.米国（販売実績+予想）" xfId="122" xr:uid="{00000000-0005-0000-0000-000063000000}"/>
    <cellStyle name="40% - Accent4" xfId="123" xr:uid="{00000000-0005-0000-0000-000064000000}"/>
    <cellStyle name="40% - Accent4 2" xfId="124" xr:uid="{00000000-0005-0000-0000-000065000000}"/>
    <cellStyle name="40% - Accent4 3" xfId="125" xr:uid="{00000000-0005-0000-0000-000066000000}"/>
    <cellStyle name="40% - Accent4_01.米国（販売実績+予想）" xfId="126" xr:uid="{00000000-0005-0000-0000-000067000000}"/>
    <cellStyle name="40% - Accent5" xfId="127" xr:uid="{00000000-0005-0000-0000-000068000000}"/>
    <cellStyle name="40% - Accent5 2" xfId="128" xr:uid="{00000000-0005-0000-0000-000069000000}"/>
    <cellStyle name="40% - Accent5 3" xfId="129" xr:uid="{00000000-0005-0000-0000-00006A000000}"/>
    <cellStyle name="40% - Accent5_01.米国（販売実績+予想）" xfId="130" xr:uid="{00000000-0005-0000-0000-00006B000000}"/>
    <cellStyle name="40% - Accent6" xfId="131" xr:uid="{00000000-0005-0000-0000-00006C000000}"/>
    <cellStyle name="40% - Accent6 2" xfId="132" xr:uid="{00000000-0005-0000-0000-00006D000000}"/>
    <cellStyle name="40% - Accent6 3" xfId="133" xr:uid="{00000000-0005-0000-0000-00006E000000}"/>
    <cellStyle name="40% - Accent6_01.米国（販売実績+予想）" xfId="134" xr:uid="{00000000-0005-0000-0000-00006F000000}"/>
    <cellStyle name="60% - Accent1" xfId="135" xr:uid="{00000000-0005-0000-0000-000070000000}"/>
    <cellStyle name="60% - Accent1 2" xfId="136" xr:uid="{00000000-0005-0000-0000-000071000000}"/>
    <cellStyle name="60% - Accent1 3" xfId="137" xr:uid="{00000000-0005-0000-0000-000072000000}"/>
    <cellStyle name="60% - Accent1_01.米国（販売実績+予想）" xfId="138" xr:uid="{00000000-0005-0000-0000-000073000000}"/>
    <cellStyle name="60% - Accent2" xfId="139" xr:uid="{00000000-0005-0000-0000-000074000000}"/>
    <cellStyle name="60% - Accent2 2" xfId="140" xr:uid="{00000000-0005-0000-0000-000075000000}"/>
    <cellStyle name="60% - Accent2 3" xfId="141" xr:uid="{00000000-0005-0000-0000-000076000000}"/>
    <cellStyle name="60% - Accent2_01.米国（販売実績+予想）" xfId="142" xr:uid="{00000000-0005-0000-0000-000077000000}"/>
    <cellStyle name="60% - Accent3" xfId="143" xr:uid="{00000000-0005-0000-0000-000078000000}"/>
    <cellStyle name="60% - Accent3 2" xfId="144" xr:uid="{00000000-0005-0000-0000-000079000000}"/>
    <cellStyle name="60% - Accent3 3" xfId="145" xr:uid="{00000000-0005-0000-0000-00007A000000}"/>
    <cellStyle name="60% - Accent3_01.米国（販売実績+予想）" xfId="146" xr:uid="{00000000-0005-0000-0000-00007B000000}"/>
    <cellStyle name="60% - Accent4" xfId="147" xr:uid="{00000000-0005-0000-0000-00007C000000}"/>
    <cellStyle name="60% - Accent4 2" xfId="148" xr:uid="{00000000-0005-0000-0000-00007D000000}"/>
    <cellStyle name="60% - Accent4 3" xfId="149" xr:uid="{00000000-0005-0000-0000-00007E000000}"/>
    <cellStyle name="60% - Accent4_01.米国（販売実績+予想）" xfId="150" xr:uid="{00000000-0005-0000-0000-00007F000000}"/>
    <cellStyle name="60% - Accent5" xfId="151" xr:uid="{00000000-0005-0000-0000-000080000000}"/>
    <cellStyle name="60% - Accent5 2" xfId="152" xr:uid="{00000000-0005-0000-0000-000081000000}"/>
    <cellStyle name="60% - Accent5 3" xfId="153" xr:uid="{00000000-0005-0000-0000-000082000000}"/>
    <cellStyle name="60% - Accent5_01.米国（販売実績+予想）" xfId="154" xr:uid="{00000000-0005-0000-0000-000083000000}"/>
    <cellStyle name="60% - Accent6" xfId="155" xr:uid="{00000000-0005-0000-0000-000084000000}"/>
    <cellStyle name="60% - Accent6 2" xfId="156" xr:uid="{00000000-0005-0000-0000-000085000000}"/>
    <cellStyle name="60% - Accent6 3" xfId="157" xr:uid="{00000000-0005-0000-0000-000086000000}"/>
    <cellStyle name="60% - Accent6_01.米国（販売実績+予想）" xfId="158" xr:uid="{00000000-0005-0000-0000-000087000000}"/>
    <cellStyle name="752131" xfId="159" xr:uid="{00000000-0005-0000-0000-000088000000}"/>
    <cellStyle name="A Table" xfId="160" xr:uid="{00000000-0005-0000-0000-000089000000}"/>
    <cellStyle name="A_Block Space" xfId="161" xr:uid="{00000000-0005-0000-0000-00008A000000}"/>
    <cellStyle name="A_BlueLine" xfId="162" xr:uid="{00000000-0005-0000-0000-00008B000000}"/>
    <cellStyle name="A_Do not Change" xfId="163" xr:uid="{00000000-0005-0000-0000-00008C000000}"/>
    <cellStyle name="A_Estimate" xfId="164" xr:uid="{00000000-0005-0000-0000-00008D000000}"/>
    <cellStyle name="A_Estimate 2" xfId="165" xr:uid="{00000000-0005-0000-0000-00008E000000}"/>
    <cellStyle name="A_Memo" xfId="166" xr:uid="{00000000-0005-0000-0000-00008F000000}"/>
    <cellStyle name="A_Memo_New_Valuation list" xfId="167" xr:uid="{00000000-0005-0000-0000-000090000000}"/>
    <cellStyle name="A_Memo_New_Valuation list_added" xfId="168" xr:uid="{00000000-0005-0000-0000-000091000000}"/>
    <cellStyle name="A_Memo_New_Valuation list_DV" xfId="169" xr:uid="{00000000-0005-0000-0000-000092000000}"/>
    <cellStyle name="A_Memo_New_Valuation list_sports" xfId="170" xr:uid="{00000000-0005-0000-0000-000093000000}"/>
    <cellStyle name="A_Memo_TEST_2_Valuation list" xfId="171" xr:uid="{00000000-0005-0000-0000-000094000000}"/>
    <cellStyle name="A_Memo_Valuation list" xfId="172" xr:uid="{00000000-0005-0000-0000-000095000000}"/>
    <cellStyle name="A_Normal" xfId="173" xr:uid="{00000000-0005-0000-0000-000096000000}"/>
    <cellStyle name="A_Normal 2" xfId="174" xr:uid="{00000000-0005-0000-0000-000097000000}"/>
    <cellStyle name="A_Normal 2_New_Valuation list" xfId="175" xr:uid="{00000000-0005-0000-0000-000098000000}"/>
    <cellStyle name="A_Normal 2_New_Valuation list_added" xfId="176" xr:uid="{00000000-0005-0000-0000-000099000000}"/>
    <cellStyle name="A_Normal 2_New_Valuation list_added_New_Valuation list_added" xfId="177" xr:uid="{00000000-0005-0000-0000-00009A000000}"/>
    <cellStyle name="A_Normal 2_New_Valuation list_added_New_Valuation list_added_New_Valuation list_added" xfId="178" xr:uid="{00000000-0005-0000-0000-00009B000000}"/>
    <cellStyle name="A_Normal 2_New_Valuation list_DV" xfId="179" xr:uid="{00000000-0005-0000-0000-00009C000000}"/>
    <cellStyle name="A_Normal 2_New_Valuation list_DV_New_Valuation list_added" xfId="180" xr:uid="{00000000-0005-0000-0000-00009D000000}"/>
    <cellStyle name="A_Normal 2_New_Valuation list_DV_New_Valuation list_added_New_Valuation list_added" xfId="181" xr:uid="{00000000-0005-0000-0000-00009E000000}"/>
    <cellStyle name="A_Normal 2_New_Valuation list_DV_New_Valuation list_DV" xfId="182" xr:uid="{00000000-0005-0000-0000-00009F000000}"/>
    <cellStyle name="A_Normal 2_New_Valuation list_DV_New_Valuation list_DV_New_Valuation list_added" xfId="183" xr:uid="{00000000-0005-0000-0000-0000A0000000}"/>
    <cellStyle name="A_Normal 2_New_Valuation list_DV_New_Valuation list_DV_New_Valuation list_added_New_Valuation list_added" xfId="184" xr:uid="{00000000-0005-0000-0000-0000A1000000}"/>
    <cellStyle name="A_Normal 2_New_Valuation list_DV_New_Valuation list_DV_New_Valuation list_added_New_Valuation list_added_New_Valuation list_added" xfId="185" xr:uid="{00000000-0005-0000-0000-0000A2000000}"/>
    <cellStyle name="A_Normal 2_New_Valuation list_DV_New_Valuation list_DV_New_Valuation list_DV" xfId="186" xr:uid="{00000000-0005-0000-0000-0000A3000000}"/>
    <cellStyle name="A_Normal 2_New_Valuation list_DV_New_Valuation list_DV_New_Valuation list_DV_New_Valuation list_added" xfId="187" xr:uid="{00000000-0005-0000-0000-0000A4000000}"/>
    <cellStyle name="A_Normal 2_New_Valuation list_DV_New_Valuation list_DV_New_Valuation list_DV_New_Valuation list_added_New_Valuation list_added" xfId="188" xr:uid="{00000000-0005-0000-0000-0000A5000000}"/>
    <cellStyle name="A_Normal 2_New_Valuation list_DV_New_Valuation list_DV_New_Valuation list_sports" xfId="189" xr:uid="{00000000-0005-0000-0000-0000A6000000}"/>
    <cellStyle name="A_Normal 2_New_Valuation list_DV_New_Valuation list_DV_New_Valuation list_sports_New_Valuation list_added" xfId="190" xr:uid="{00000000-0005-0000-0000-0000A7000000}"/>
    <cellStyle name="A_Normal 2_New_Valuation list_DV_New_Valuation list_DV_New_Valuation list_sports_New_Valuation list_added_New_Valuation list_added" xfId="191" xr:uid="{00000000-0005-0000-0000-0000A8000000}"/>
    <cellStyle name="A_Normal 2_New_Valuation list_New_Valuation list" xfId="192" xr:uid="{00000000-0005-0000-0000-0000A9000000}"/>
    <cellStyle name="A_Normal 2_New_Valuation list_New_Valuation list_added" xfId="193" xr:uid="{00000000-0005-0000-0000-0000AA000000}"/>
    <cellStyle name="A_Normal 2_New_Valuation list_New_Valuation list_added_New_Valuation list_added" xfId="194" xr:uid="{00000000-0005-0000-0000-0000AB000000}"/>
    <cellStyle name="A_Normal 2_New_Valuation list_New_Valuation list_DV" xfId="195" xr:uid="{00000000-0005-0000-0000-0000AC000000}"/>
    <cellStyle name="A_Normal 2_New_Valuation list_New_Valuation list_DV_New_Valuation list_added" xfId="196" xr:uid="{00000000-0005-0000-0000-0000AD000000}"/>
    <cellStyle name="A_Normal 2_New_Valuation list_New_Valuation list_DV_New_Valuation list_added_New_Valuation list_added" xfId="197" xr:uid="{00000000-0005-0000-0000-0000AE000000}"/>
    <cellStyle name="A_Normal 2_New_Valuation list_New_Valuation list_DV_New_Valuation list_added_New_Valuation list_added_New_Valuation list_added" xfId="198" xr:uid="{00000000-0005-0000-0000-0000AF000000}"/>
    <cellStyle name="A_Normal 2_New_Valuation list_New_Valuation list_DV_New_Valuation list_DV" xfId="199" xr:uid="{00000000-0005-0000-0000-0000B0000000}"/>
    <cellStyle name="A_Normal 2_New_Valuation list_New_Valuation list_DV_New_Valuation list_DV_New_Valuation list_added" xfId="200" xr:uid="{00000000-0005-0000-0000-0000B1000000}"/>
    <cellStyle name="A_Normal 2_New_Valuation list_New_Valuation list_DV_New_Valuation list_DV_New_Valuation list_added_New_Valuation list_added" xfId="201" xr:uid="{00000000-0005-0000-0000-0000B2000000}"/>
    <cellStyle name="A_Normal 2_New_Valuation list_New_Valuation list_DV_New_Valuation list_sports" xfId="202" xr:uid="{00000000-0005-0000-0000-0000B3000000}"/>
    <cellStyle name="A_Normal 2_New_Valuation list_New_Valuation list_DV_New_Valuation list_sports_New_Valuation list_added" xfId="203" xr:uid="{00000000-0005-0000-0000-0000B4000000}"/>
    <cellStyle name="A_Normal 2_New_Valuation list_New_Valuation list_DV_New_Valuation list_sports_New_Valuation list_added_New_Valuation list_added" xfId="204" xr:uid="{00000000-0005-0000-0000-0000B5000000}"/>
    <cellStyle name="A_Normal 2_New_Valuation list_New_Valuation list_New_Valuation list" xfId="205" xr:uid="{00000000-0005-0000-0000-0000B6000000}"/>
    <cellStyle name="A_Normal 2_New_Valuation list_New_Valuation list_New_Valuation list_added" xfId="206" xr:uid="{00000000-0005-0000-0000-0000B7000000}"/>
    <cellStyle name="A_Normal 2_New_Valuation list_New_Valuation list_New_Valuation list_added_New_Valuation list_added" xfId="207" xr:uid="{00000000-0005-0000-0000-0000B8000000}"/>
    <cellStyle name="A_Normal 2_New_Valuation list_New_Valuation list_New_Valuation list_added_New_Valuation list_added_New_Valuation list_added" xfId="208" xr:uid="{00000000-0005-0000-0000-0000B9000000}"/>
    <cellStyle name="A_Normal 2_New_Valuation list_New_Valuation list_New_Valuation list_DV" xfId="209" xr:uid="{00000000-0005-0000-0000-0000BA000000}"/>
    <cellStyle name="A_Normal 2_New_Valuation list_New_Valuation list_New_Valuation list_DV_New_Valuation list_added" xfId="210" xr:uid="{00000000-0005-0000-0000-0000BB000000}"/>
    <cellStyle name="A_Normal 2_New_Valuation list_New_Valuation list_New_Valuation list_DV_New_Valuation list_added_New_Valuation list_added" xfId="211" xr:uid="{00000000-0005-0000-0000-0000BC000000}"/>
    <cellStyle name="A_Normal 2_New_Valuation list_New_Valuation list_New_Valuation list_DV_New_Valuation list_DV" xfId="212" xr:uid="{00000000-0005-0000-0000-0000BD000000}"/>
    <cellStyle name="A_Normal 2_New_Valuation list_New_Valuation list_New_Valuation list_DV_New_Valuation list_DV_New_Valuation list_added" xfId="213" xr:uid="{00000000-0005-0000-0000-0000BE000000}"/>
    <cellStyle name="A_Normal 2_New_Valuation list_New_Valuation list_New_Valuation list_DV_New_Valuation list_DV_New_Valuation list_added_New_Valuation list_added" xfId="214" xr:uid="{00000000-0005-0000-0000-0000BF000000}"/>
    <cellStyle name="A_Normal 2_New_Valuation list_New_Valuation list_New_Valuation list_DV_New_Valuation list_DV_New_Valuation list_added_New_Valuation list_added_New_Valuation list_added" xfId="215" xr:uid="{00000000-0005-0000-0000-0000C0000000}"/>
    <cellStyle name="A_Normal 2_New_Valuation list_New_Valuation list_New_Valuation list_DV_New_Valuation list_DV_New_Valuation list_DV" xfId="216" xr:uid="{00000000-0005-0000-0000-0000C1000000}"/>
    <cellStyle name="A_Normal 2_New_Valuation list_New_Valuation list_New_Valuation list_DV_New_Valuation list_DV_New_Valuation list_DV_New_Valuation list_added" xfId="217" xr:uid="{00000000-0005-0000-0000-0000C2000000}"/>
    <cellStyle name="A_Normal 2_New_Valuation list_New_Valuation list_New_Valuation list_DV_New_Valuation list_DV_New_Valuation list_DV_New_Valuation list_added_New_Valuation list_added" xfId="218" xr:uid="{00000000-0005-0000-0000-0000C3000000}"/>
    <cellStyle name="A_Normal 2_New_Valuation list_New_Valuation list_New_Valuation list_DV_New_Valuation list_DV_New_Valuation list_sports" xfId="219" xr:uid="{00000000-0005-0000-0000-0000C4000000}"/>
    <cellStyle name="A_Normal 2_New_Valuation list_New_Valuation list_New_Valuation list_DV_New_Valuation list_DV_New_Valuation list_sports_New_Valuation list_added" xfId="220" xr:uid="{00000000-0005-0000-0000-0000C5000000}"/>
    <cellStyle name="A_Normal 2_New_Valuation list_New_Valuation list_New_Valuation list_DV_New_Valuation list_DV_New_Valuation list_sports_New_Valuation list_added_New_Valuation list_added" xfId="221" xr:uid="{00000000-0005-0000-0000-0000C6000000}"/>
    <cellStyle name="A_Normal 2_New_Valuation list_New_Valuation list_New_Valuation list_New_Valuation list" xfId="222" xr:uid="{00000000-0005-0000-0000-0000C7000000}"/>
    <cellStyle name="A_Normal 2_New_Valuation list_New_Valuation list_New_Valuation list_New_Valuation list_added" xfId="223" xr:uid="{00000000-0005-0000-0000-0000C8000000}"/>
    <cellStyle name="A_Normal 2_New_Valuation list_New_Valuation list_New_Valuation list_New_Valuation list_added_New_Valuation list_added" xfId="224" xr:uid="{00000000-0005-0000-0000-0000C9000000}"/>
    <cellStyle name="A_Normal 2_New_Valuation list_New_Valuation list_New_Valuation list_New_Valuation list_DV" xfId="225" xr:uid="{00000000-0005-0000-0000-0000CA000000}"/>
    <cellStyle name="A_Normal 2_New_Valuation list_New_Valuation list_New_Valuation list_New_Valuation list_DV_New_Valuation list_added" xfId="226" xr:uid="{00000000-0005-0000-0000-0000CB000000}"/>
    <cellStyle name="A_Normal 2_New_Valuation list_New_Valuation list_New_Valuation list_New_Valuation list_DV_New_Valuation list_added_New_Valuation list_added" xfId="227" xr:uid="{00000000-0005-0000-0000-0000CC000000}"/>
    <cellStyle name="A_Normal 2_New_Valuation list_New_Valuation list_New_Valuation list_New_Valuation list_DV_New_Valuation list_added_New_Valuation list_added_New_Valuation list_added" xfId="228" xr:uid="{00000000-0005-0000-0000-0000CD000000}"/>
    <cellStyle name="A_Normal 2_New_Valuation list_New_Valuation list_New_Valuation list_New_Valuation list_DV_New_Valuation list_DV" xfId="229" xr:uid="{00000000-0005-0000-0000-0000CE000000}"/>
    <cellStyle name="A_Normal 2_New_Valuation list_New_Valuation list_New_Valuation list_New_Valuation list_DV_New_Valuation list_DV_New_Valuation list_added" xfId="230" xr:uid="{00000000-0005-0000-0000-0000CF000000}"/>
    <cellStyle name="A_Normal 2_New_Valuation list_New_Valuation list_New_Valuation list_New_Valuation list_DV_New_Valuation list_DV_New_Valuation list_added_New_Valuation list_added" xfId="231" xr:uid="{00000000-0005-0000-0000-0000D0000000}"/>
    <cellStyle name="A_Normal 2_New_Valuation list_New_Valuation list_New_Valuation list_New_Valuation list_DV_New_Valuation list_sports" xfId="232" xr:uid="{00000000-0005-0000-0000-0000D1000000}"/>
    <cellStyle name="A_Normal 2_New_Valuation list_New_Valuation list_New_Valuation list_New_Valuation list_DV_New_Valuation list_sports_New_Valuation list_added" xfId="233" xr:uid="{00000000-0005-0000-0000-0000D2000000}"/>
    <cellStyle name="A_Normal 2_New_Valuation list_New_Valuation list_New_Valuation list_New_Valuation list_DV_New_Valuation list_sports_New_Valuation list_added_New_Valuation list_added" xfId="234" xr:uid="{00000000-0005-0000-0000-0000D3000000}"/>
    <cellStyle name="A_Normal 2_New_Valuation list_New_Valuation list_New_Valuation list_New_Valuation list_New_Valuation list" xfId="235" xr:uid="{00000000-0005-0000-0000-0000D4000000}"/>
    <cellStyle name="A_Normal 2_New_Valuation list_New_Valuation list_New_Valuation list_New_Valuation list_New_Valuation list_added" xfId="236" xr:uid="{00000000-0005-0000-0000-0000D5000000}"/>
    <cellStyle name="A_Normal 2_New_Valuation list_New_Valuation list_New_Valuation list_New_Valuation list_New_Valuation list_added_New_Valuation list_added" xfId="237" xr:uid="{00000000-0005-0000-0000-0000D6000000}"/>
    <cellStyle name="A_Normal 2_New_Valuation list_New_Valuation list_New_Valuation list_New_Valuation list_New_Valuation list_added_New_Valuation list_added_New_Valuation list_added" xfId="238" xr:uid="{00000000-0005-0000-0000-0000D7000000}"/>
    <cellStyle name="A_Normal 2_New_Valuation list_New_Valuation list_New_Valuation list_New_Valuation list_New_Valuation list_DV" xfId="239" xr:uid="{00000000-0005-0000-0000-0000D8000000}"/>
    <cellStyle name="A_Normal 2_New_Valuation list_New_Valuation list_New_Valuation list_New_Valuation list_New_Valuation list_DV_New_Valuation list_added" xfId="240" xr:uid="{00000000-0005-0000-0000-0000D9000000}"/>
    <cellStyle name="A_Normal 2_New_Valuation list_New_Valuation list_New_Valuation list_New_Valuation list_New_Valuation list_DV_New_Valuation list_added_New_Valuation list_added" xfId="241" xr:uid="{00000000-0005-0000-0000-0000DA000000}"/>
    <cellStyle name="A_Normal 2_New_Valuation list_New_Valuation list_New_Valuation list_New_Valuation list_New_Valuation list_DV_New_Valuation list_DV" xfId="242" xr:uid="{00000000-0005-0000-0000-0000DB000000}"/>
    <cellStyle name="A_Normal 2_New_Valuation list_New_Valuation list_New_Valuation list_New_Valuation list_New_Valuation list_DV_New_Valuation list_DV_New_Valuation list_added" xfId="243" xr:uid="{00000000-0005-0000-0000-0000DC000000}"/>
    <cellStyle name="A_Normal 2_New_Valuation list_New_Valuation list_New_Valuation list_New_Valuation list_New_Valuation list_DV_New_Valuation list_DV_New_Valuation list_added_New_Valuation list_added" xfId="244" xr:uid="{00000000-0005-0000-0000-0000DD000000}"/>
    <cellStyle name="A_Normal 2_New_Valuation list_New_Valuation list_New_Valuation list_New_Valuation list_New_Valuation list_DV_New_Valuation list_DV_New_Valuation list_added_New_Valuation list_added_New_Valuation list_added" xfId="245" xr:uid="{00000000-0005-0000-0000-0000DE000000}"/>
    <cellStyle name="A_Normal 2_New_Valuation list_New_Valuation list_New_Valuation list_New_Valuation list_New_Valuation list_DV_New_Valuation list_DV_New_Valuation list_DV" xfId="246" xr:uid="{00000000-0005-0000-0000-0000DF000000}"/>
    <cellStyle name="A_Normal 2_New_Valuation list_New_Valuation list_New_Valuation list_New_Valuation list_New_Valuation list_DV_New_Valuation list_DV_New_Valuation list_DV_New_Valuation list_added" xfId="247" xr:uid="{00000000-0005-0000-0000-0000E0000000}"/>
    <cellStyle name="A_Normal 2_New_Valuation list_New_Valuation list_New_Valuation list_New_Valuation list_New_Valuation list_DV_New_Valuation list_DV_New_Valuation list_DV_New_Valuation list_added_New_Valuation list_added" xfId="248" xr:uid="{00000000-0005-0000-0000-0000E1000000}"/>
    <cellStyle name="A_Normal 2_New_Valuation list_New_Valuation list_New_Valuation list_New_Valuation list_New_Valuation list_DV_New_Valuation list_DV_New_Valuation list_sports" xfId="249" xr:uid="{00000000-0005-0000-0000-0000E2000000}"/>
    <cellStyle name="A_Normal 2_New_Valuation list_New_Valuation list_New_Valuation list_New_Valuation list_New_Valuation list_DV_New_Valuation list_DV_New_Valuation list_sports_New_Valuation list_added" xfId="250" xr:uid="{00000000-0005-0000-0000-0000E3000000}"/>
    <cellStyle name="A_Normal 2_New_Valuation list_New_Valuation list_New_Valuation list_New_Valuation list_New_Valuation list_DV_New_Valuation list_DV_New_Valuation list_sports_New_Valuation list_added_New_Valuation list_added" xfId="251" xr:uid="{00000000-0005-0000-0000-0000E4000000}"/>
    <cellStyle name="A_Normal 2_New_Valuation list_New_Valuation list_New_Valuation list_New_Valuation list_New_Valuation list_New_Valuation list_added" xfId="252" xr:uid="{00000000-0005-0000-0000-0000E5000000}"/>
    <cellStyle name="A_Normal 2_New_Valuation list_New_Valuation list_New_Valuation list_New_Valuation list_New_Valuation list_New_Valuation list_added_New_Valuation list_added" xfId="253" xr:uid="{00000000-0005-0000-0000-0000E6000000}"/>
    <cellStyle name="A_Normal 2_New_Valuation list_New_Valuation list_New_Valuation list_New_Valuation list_New_Valuation list_New_Valuation list_DV" xfId="254" xr:uid="{00000000-0005-0000-0000-0000E7000000}"/>
    <cellStyle name="A_Normal 2_New_Valuation list_New_Valuation list_New_Valuation list_New_Valuation list_New_Valuation list_New_Valuation list_DV_New_Valuation list_added" xfId="255" xr:uid="{00000000-0005-0000-0000-0000E8000000}"/>
    <cellStyle name="A_Normal 2_New_Valuation list_New_Valuation list_New_Valuation list_New_Valuation list_New_Valuation list_New_Valuation list_DV_New_Valuation list_added_New_Valuation list_added" xfId="256" xr:uid="{00000000-0005-0000-0000-0000E9000000}"/>
    <cellStyle name="A_Normal 2_New_Valuation list_New_Valuation list_New_Valuation list_New_Valuation list_New_Valuation list_New_Valuation list_DV_New_Valuation list_added_New_Valuation list_added_New_Valuation list_added" xfId="257" xr:uid="{00000000-0005-0000-0000-0000EA000000}"/>
    <cellStyle name="A_Normal 2_New_Valuation list_New_Valuation list_New_Valuation list_New_Valuation list_New_Valuation list_New_Valuation list_DV_New_Valuation list_DV" xfId="258" xr:uid="{00000000-0005-0000-0000-0000EB000000}"/>
    <cellStyle name="A_Normal 2_New_Valuation list_New_Valuation list_New_Valuation list_New_Valuation list_New_Valuation list_New_Valuation list_DV_New_Valuation list_DV_New_Valuation list_added" xfId="259" xr:uid="{00000000-0005-0000-0000-0000EC000000}"/>
    <cellStyle name="A_Normal 2_New_Valuation list_New_Valuation list_New_Valuation list_New_Valuation list_New_Valuation list_New_Valuation list_DV_New_Valuation list_DV_New_Valuation list_added_New_Valuation list_added" xfId="260" xr:uid="{00000000-0005-0000-0000-0000ED000000}"/>
    <cellStyle name="A_Normal 2_New_Valuation list_New_Valuation list_New_Valuation list_New_Valuation list_New_Valuation list_New_Valuation list_DV_New_Valuation list_sports" xfId="261" xr:uid="{00000000-0005-0000-0000-0000EE000000}"/>
    <cellStyle name="A_Normal 2_New_Valuation list_New_Valuation list_New_Valuation list_New_Valuation list_New_Valuation list_New_Valuation list_DV_New_Valuation list_sports_New_Valuation list_added" xfId="262" xr:uid="{00000000-0005-0000-0000-0000EF000000}"/>
    <cellStyle name="A_Normal 2_New_Valuation list_New_Valuation list_New_Valuation list_New_Valuation list_New_Valuation list_New_Valuation list_DV_New_Valuation list_sports_New_Valuation list_added_New_Valuation list_added" xfId="263" xr:uid="{00000000-0005-0000-0000-0000F0000000}"/>
    <cellStyle name="A_Normal 2_New_Valuation list_New_Valuation list_New_Valuation list_New_Valuation list_New_Valuation list_sports" xfId="264" xr:uid="{00000000-0005-0000-0000-0000F1000000}"/>
    <cellStyle name="A_Normal 2_New_Valuation list_New_Valuation list_New_Valuation list_New_Valuation list_New_Valuation list_sports_New_Valuation list_added" xfId="265" xr:uid="{00000000-0005-0000-0000-0000F2000000}"/>
    <cellStyle name="A_Normal 2_New_Valuation list_New_Valuation list_New_Valuation list_New_Valuation list_New_Valuation list_sports_New_Valuation list_added_New_Valuation list_added" xfId="266" xr:uid="{00000000-0005-0000-0000-0000F3000000}"/>
    <cellStyle name="A_Normal 2_New_Valuation list_New_Valuation list_New_Valuation list_sports" xfId="267" xr:uid="{00000000-0005-0000-0000-0000F4000000}"/>
    <cellStyle name="A_Normal 2_New_Valuation list_New_Valuation list_New_Valuation list_sports_New_Valuation list_added" xfId="268" xr:uid="{00000000-0005-0000-0000-0000F5000000}"/>
    <cellStyle name="A_Normal 2_New_Valuation list_New_Valuation list_New_Valuation list_sports_New_Valuation list_added_New_Valuation list_added" xfId="269" xr:uid="{00000000-0005-0000-0000-0000F6000000}"/>
    <cellStyle name="A_Normal 2_New_Valuation list_sports" xfId="270" xr:uid="{00000000-0005-0000-0000-0000F7000000}"/>
    <cellStyle name="A_Normal 2_New_Valuation list_sports_New_Valuation list_added" xfId="271" xr:uid="{00000000-0005-0000-0000-0000F8000000}"/>
    <cellStyle name="A_Normal 2_New_Valuation list_sports_New_Valuation list_added_New_Valuation list_added" xfId="272" xr:uid="{00000000-0005-0000-0000-0000F9000000}"/>
    <cellStyle name="A_Normal 2_TEST_2_Valuation list" xfId="273" xr:uid="{00000000-0005-0000-0000-0000FA000000}"/>
    <cellStyle name="A_Normal 2_TEST_2_Valuation list_New_Valuation list" xfId="274" xr:uid="{00000000-0005-0000-0000-0000FB000000}"/>
    <cellStyle name="A_Normal 2_TEST_2_Valuation list_New_Valuation list_added" xfId="275" xr:uid="{00000000-0005-0000-0000-0000FC000000}"/>
    <cellStyle name="A_Normal 2_TEST_2_Valuation list_New_Valuation list_added_New_Valuation list_added" xfId="276" xr:uid="{00000000-0005-0000-0000-0000FD000000}"/>
    <cellStyle name="A_Normal 2_TEST_2_Valuation list_New_Valuation list_DV" xfId="277" xr:uid="{00000000-0005-0000-0000-0000FE000000}"/>
    <cellStyle name="A_Normal 2_TEST_2_Valuation list_New_Valuation list_DV_New_Valuation list_added" xfId="278" xr:uid="{00000000-0005-0000-0000-0000FF000000}"/>
    <cellStyle name="A_Normal 2_TEST_2_Valuation list_New_Valuation list_DV_New_Valuation list_added_New_Valuation list_added" xfId="279" xr:uid="{00000000-0005-0000-0000-000000010000}"/>
    <cellStyle name="A_Normal 2_TEST_2_Valuation list_New_Valuation list_DV_New_Valuation list_added_New_Valuation list_added_New_Valuation list_added" xfId="280" xr:uid="{00000000-0005-0000-0000-000001010000}"/>
    <cellStyle name="A_Normal 2_TEST_2_Valuation list_New_Valuation list_DV_New_Valuation list_DV" xfId="281" xr:uid="{00000000-0005-0000-0000-000002010000}"/>
    <cellStyle name="A_Normal 2_TEST_2_Valuation list_New_Valuation list_DV_New_Valuation list_DV_New_Valuation list_added" xfId="282" xr:uid="{00000000-0005-0000-0000-000003010000}"/>
    <cellStyle name="A_Normal 2_TEST_2_Valuation list_New_Valuation list_DV_New_Valuation list_DV_New_Valuation list_added_New_Valuation list_added" xfId="283" xr:uid="{00000000-0005-0000-0000-000004010000}"/>
    <cellStyle name="A_Normal 2_TEST_2_Valuation list_New_Valuation list_DV_New_Valuation list_sports" xfId="284" xr:uid="{00000000-0005-0000-0000-000005010000}"/>
    <cellStyle name="A_Normal 2_TEST_2_Valuation list_New_Valuation list_DV_New_Valuation list_sports_New_Valuation list_added" xfId="285" xr:uid="{00000000-0005-0000-0000-000006010000}"/>
    <cellStyle name="A_Normal 2_TEST_2_Valuation list_New_Valuation list_DV_New_Valuation list_sports_New_Valuation list_added_New_Valuation list_added" xfId="286" xr:uid="{00000000-0005-0000-0000-000007010000}"/>
    <cellStyle name="A_Normal 2_TEST_2_Valuation list_New_Valuation list_New_Valuation list" xfId="287" xr:uid="{00000000-0005-0000-0000-000008010000}"/>
    <cellStyle name="A_Normal 2_TEST_2_Valuation list_New_Valuation list_New_Valuation list_added" xfId="288" xr:uid="{00000000-0005-0000-0000-000009010000}"/>
    <cellStyle name="A_Normal 2_TEST_2_Valuation list_New_Valuation list_New_Valuation list_added_New_Valuation list_added" xfId="289" xr:uid="{00000000-0005-0000-0000-00000A010000}"/>
    <cellStyle name="A_Normal 2_TEST_2_Valuation list_New_Valuation list_New_Valuation list_added_New_Valuation list_added_New_Valuation list_added" xfId="290" xr:uid="{00000000-0005-0000-0000-00000B010000}"/>
    <cellStyle name="A_Normal 2_TEST_2_Valuation list_New_Valuation list_New_Valuation list_DV" xfId="291" xr:uid="{00000000-0005-0000-0000-00000C010000}"/>
    <cellStyle name="A_Normal 2_TEST_2_Valuation list_New_Valuation list_New_Valuation list_DV_New_Valuation list_added" xfId="292" xr:uid="{00000000-0005-0000-0000-00000D010000}"/>
    <cellStyle name="A_Normal 2_TEST_2_Valuation list_New_Valuation list_New_Valuation list_DV_New_Valuation list_added_New_Valuation list_added" xfId="293" xr:uid="{00000000-0005-0000-0000-00000E010000}"/>
    <cellStyle name="A_Normal 2_TEST_2_Valuation list_New_Valuation list_New_Valuation list_DV_New_Valuation list_DV" xfId="294" xr:uid="{00000000-0005-0000-0000-00000F010000}"/>
    <cellStyle name="A_Normal 2_TEST_2_Valuation list_New_Valuation list_New_Valuation list_DV_New_Valuation list_DV_New_Valuation list_added" xfId="295" xr:uid="{00000000-0005-0000-0000-000010010000}"/>
    <cellStyle name="A_Normal 2_TEST_2_Valuation list_New_Valuation list_New_Valuation list_DV_New_Valuation list_DV_New_Valuation list_added_New_Valuation list_added" xfId="296" xr:uid="{00000000-0005-0000-0000-000011010000}"/>
    <cellStyle name="A_Normal 2_TEST_2_Valuation list_New_Valuation list_New_Valuation list_DV_New_Valuation list_DV_New_Valuation list_added_New_Valuation list_added_New_Valuation list_added" xfId="297" xr:uid="{00000000-0005-0000-0000-000012010000}"/>
    <cellStyle name="A_Normal 2_TEST_2_Valuation list_New_Valuation list_New_Valuation list_DV_New_Valuation list_DV_New_Valuation list_DV" xfId="298" xr:uid="{00000000-0005-0000-0000-000013010000}"/>
    <cellStyle name="A_Normal 2_TEST_2_Valuation list_New_Valuation list_New_Valuation list_DV_New_Valuation list_DV_New_Valuation list_DV_New_Valuation list_added" xfId="299" xr:uid="{00000000-0005-0000-0000-000014010000}"/>
    <cellStyle name="A_Normal 2_TEST_2_Valuation list_New_Valuation list_New_Valuation list_DV_New_Valuation list_DV_New_Valuation list_DV_New_Valuation list_added_New_Valuation list_added" xfId="300" xr:uid="{00000000-0005-0000-0000-000015010000}"/>
    <cellStyle name="A_Normal 2_TEST_2_Valuation list_New_Valuation list_New_Valuation list_DV_New_Valuation list_DV_New_Valuation list_sports" xfId="301" xr:uid="{00000000-0005-0000-0000-000016010000}"/>
    <cellStyle name="A_Normal 2_TEST_2_Valuation list_New_Valuation list_New_Valuation list_DV_New_Valuation list_DV_New_Valuation list_sports_New_Valuation list_added" xfId="302" xr:uid="{00000000-0005-0000-0000-000017010000}"/>
    <cellStyle name="A_Normal 2_TEST_2_Valuation list_New_Valuation list_New_Valuation list_DV_New_Valuation list_DV_New_Valuation list_sports_New_Valuation list_added_New_Valuation list_added" xfId="303" xr:uid="{00000000-0005-0000-0000-000018010000}"/>
    <cellStyle name="A_Normal 2_TEST_2_Valuation list_New_Valuation list_New_Valuation list_New_Valuation list" xfId="304" xr:uid="{00000000-0005-0000-0000-000019010000}"/>
    <cellStyle name="A_Normal 2_TEST_2_Valuation list_New_Valuation list_New_Valuation list_New_Valuation list_added" xfId="305" xr:uid="{00000000-0005-0000-0000-00001A010000}"/>
    <cellStyle name="A_Normal 2_TEST_2_Valuation list_New_Valuation list_New_Valuation list_New_Valuation list_added_New_Valuation list_added" xfId="306" xr:uid="{00000000-0005-0000-0000-00001B010000}"/>
    <cellStyle name="A_Normal 2_TEST_2_Valuation list_New_Valuation list_New_Valuation list_New_Valuation list_DV" xfId="307" xr:uid="{00000000-0005-0000-0000-00001C010000}"/>
    <cellStyle name="A_Normal 2_TEST_2_Valuation list_New_Valuation list_New_Valuation list_New_Valuation list_DV_New_Valuation list_added" xfId="308" xr:uid="{00000000-0005-0000-0000-00001D010000}"/>
    <cellStyle name="A_Normal 2_TEST_2_Valuation list_New_Valuation list_New_Valuation list_New_Valuation list_DV_New_Valuation list_added_New_Valuation list_added" xfId="309" xr:uid="{00000000-0005-0000-0000-00001E010000}"/>
    <cellStyle name="A_Normal 2_TEST_2_Valuation list_New_Valuation list_New_Valuation list_New_Valuation list_DV_New_Valuation list_added_New_Valuation list_added_New_Valuation list_added" xfId="310" xr:uid="{00000000-0005-0000-0000-00001F010000}"/>
    <cellStyle name="A_Normal 2_TEST_2_Valuation list_New_Valuation list_New_Valuation list_New_Valuation list_DV_New_Valuation list_DV" xfId="311" xr:uid="{00000000-0005-0000-0000-000020010000}"/>
    <cellStyle name="A_Normal 2_TEST_2_Valuation list_New_Valuation list_New_Valuation list_New_Valuation list_DV_New_Valuation list_DV_New_Valuation list_added" xfId="312" xr:uid="{00000000-0005-0000-0000-000021010000}"/>
    <cellStyle name="A_Normal 2_TEST_2_Valuation list_New_Valuation list_New_Valuation list_New_Valuation list_DV_New_Valuation list_DV_New_Valuation list_added_New_Valuation list_added" xfId="313" xr:uid="{00000000-0005-0000-0000-000022010000}"/>
    <cellStyle name="A_Normal 2_TEST_2_Valuation list_New_Valuation list_New_Valuation list_New_Valuation list_DV_New_Valuation list_sports" xfId="314" xr:uid="{00000000-0005-0000-0000-000023010000}"/>
    <cellStyle name="A_Normal 2_TEST_2_Valuation list_New_Valuation list_New_Valuation list_New_Valuation list_DV_New_Valuation list_sports_New_Valuation list_added" xfId="315" xr:uid="{00000000-0005-0000-0000-000024010000}"/>
    <cellStyle name="A_Normal 2_TEST_2_Valuation list_New_Valuation list_New_Valuation list_New_Valuation list_DV_New_Valuation list_sports_New_Valuation list_added_New_Valuation list_added" xfId="316" xr:uid="{00000000-0005-0000-0000-000025010000}"/>
    <cellStyle name="A_Normal 2_TEST_2_Valuation list_New_Valuation list_New_Valuation list_New_Valuation list_New_Valuation list" xfId="317" xr:uid="{00000000-0005-0000-0000-000026010000}"/>
    <cellStyle name="A_Normal 2_TEST_2_Valuation list_New_Valuation list_New_Valuation list_New_Valuation list_New_Valuation list_added" xfId="318" xr:uid="{00000000-0005-0000-0000-000027010000}"/>
    <cellStyle name="A_Normal 2_TEST_2_Valuation list_New_Valuation list_New_Valuation list_New_Valuation list_New_Valuation list_added_New_Valuation list_added" xfId="319" xr:uid="{00000000-0005-0000-0000-000028010000}"/>
    <cellStyle name="A_Normal 2_TEST_2_Valuation list_New_Valuation list_New_Valuation list_New_Valuation list_New_Valuation list_added_New_Valuation list_added_New_Valuation list_added" xfId="320" xr:uid="{00000000-0005-0000-0000-000029010000}"/>
    <cellStyle name="A_Normal 2_TEST_2_Valuation list_New_Valuation list_New_Valuation list_New_Valuation list_New_Valuation list_DV" xfId="321" xr:uid="{00000000-0005-0000-0000-00002A010000}"/>
    <cellStyle name="A_Normal 2_TEST_2_Valuation list_New_Valuation list_New_Valuation list_New_Valuation list_New_Valuation list_DV_New_Valuation list_added" xfId="322" xr:uid="{00000000-0005-0000-0000-00002B010000}"/>
    <cellStyle name="A_Normal 2_TEST_2_Valuation list_New_Valuation list_New_Valuation list_New_Valuation list_New_Valuation list_DV_New_Valuation list_added_New_Valuation list_added" xfId="323" xr:uid="{00000000-0005-0000-0000-00002C010000}"/>
    <cellStyle name="A_Normal 2_TEST_2_Valuation list_New_Valuation list_New_Valuation list_New_Valuation list_New_Valuation list_DV_New_Valuation list_DV" xfId="324" xr:uid="{00000000-0005-0000-0000-00002D010000}"/>
    <cellStyle name="A_Normal 2_TEST_2_Valuation list_New_Valuation list_New_Valuation list_New_Valuation list_New_Valuation list_DV_New_Valuation list_DV_New_Valuation list_added" xfId="325" xr:uid="{00000000-0005-0000-0000-00002E010000}"/>
    <cellStyle name="A_Normal 2_TEST_2_Valuation list_New_Valuation list_New_Valuation list_New_Valuation list_New_Valuation list_DV_New_Valuation list_DV_New_Valuation list_added_New_Valuation list_added" xfId="326" xr:uid="{00000000-0005-0000-0000-00002F010000}"/>
    <cellStyle name="A_Normal 2_TEST_2_Valuation list_New_Valuation list_New_Valuation list_New_Valuation list_New_Valuation list_DV_New_Valuation list_DV_New_Valuation list_added_New_Valuation list_added_New_Valuation list_added" xfId="327" xr:uid="{00000000-0005-0000-0000-000030010000}"/>
    <cellStyle name="A_Normal 2_TEST_2_Valuation list_New_Valuation list_New_Valuation list_New_Valuation list_New_Valuation list_DV_New_Valuation list_DV_New_Valuation list_DV" xfId="328" xr:uid="{00000000-0005-0000-0000-000031010000}"/>
    <cellStyle name="A_Normal 2_TEST_2_Valuation list_New_Valuation list_New_Valuation list_New_Valuation list_New_Valuation list_DV_New_Valuation list_DV_New_Valuation list_DV_New_Valuation list_added" xfId="329" xr:uid="{00000000-0005-0000-0000-000032010000}"/>
    <cellStyle name="A_Normal 2_TEST_2_Valuation list_New_Valuation list_New_Valuation list_New_Valuation list_New_Valuation list_DV_New_Valuation list_DV_New_Valuation list_DV_New_Valuation list_added_New_Valuation list_added" xfId="330" xr:uid="{00000000-0005-0000-0000-000033010000}"/>
    <cellStyle name="A_Normal 2_TEST_2_Valuation list_New_Valuation list_New_Valuation list_New_Valuation list_New_Valuation list_DV_New_Valuation list_DV_New_Valuation list_sports" xfId="331" xr:uid="{00000000-0005-0000-0000-000034010000}"/>
    <cellStyle name="A_Normal 2_TEST_2_Valuation list_New_Valuation list_New_Valuation list_New_Valuation list_New_Valuation list_DV_New_Valuation list_DV_New_Valuation list_sports_New_Valuation list_added" xfId="332" xr:uid="{00000000-0005-0000-0000-000035010000}"/>
    <cellStyle name="A_Normal 2_TEST_2_Valuation list_New_Valuation list_New_Valuation list_New_Valuation list_New_Valuation list_DV_New_Valuation list_DV_New_Valuation list_sports_New_Valuation list_added_New_Valuation list_added" xfId="333" xr:uid="{00000000-0005-0000-0000-000036010000}"/>
    <cellStyle name="A_Normal 2_TEST_2_Valuation list_New_Valuation list_New_Valuation list_New_Valuation list_New_Valuation list_New_Valuation list_added" xfId="334" xr:uid="{00000000-0005-0000-0000-000037010000}"/>
    <cellStyle name="A_Normal 2_TEST_2_Valuation list_New_Valuation list_New_Valuation list_New_Valuation list_New_Valuation list_New_Valuation list_added_New_Valuation list_added" xfId="335" xr:uid="{00000000-0005-0000-0000-000038010000}"/>
    <cellStyle name="A_Normal 2_TEST_2_Valuation list_New_Valuation list_New_Valuation list_New_Valuation list_New_Valuation list_New_Valuation list_DV" xfId="336" xr:uid="{00000000-0005-0000-0000-000039010000}"/>
    <cellStyle name="A_Normal 2_TEST_2_Valuation list_New_Valuation list_New_Valuation list_New_Valuation list_New_Valuation list_New_Valuation list_DV_New_Valuation list_added" xfId="337" xr:uid="{00000000-0005-0000-0000-00003A010000}"/>
    <cellStyle name="A_Normal 2_TEST_2_Valuation list_New_Valuation list_New_Valuation list_New_Valuation list_New_Valuation list_New_Valuation list_DV_New_Valuation list_added_New_Valuation list_added" xfId="338" xr:uid="{00000000-0005-0000-0000-00003B010000}"/>
    <cellStyle name="A_Normal 2_TEST_2_Valuation list_New_Valuation list_New_Valuation list_New_Valuation list_New_Valuation list_New_Valuation list_DV_New_Valuation list_added_New_Valuation list_added_New_Valuation list_added" xfId="339" xr:uid="{00000000-0005-0000-0000-00003C010000}"/>
    <cellStyle name="A_Normal 2_TEST_2_Valuation list_New_Valuation list_New_Valuation list_New_Valuation list_New_Valuation list_New_Valuation list_DV_New_Valuation list_DV" xfId="340" xr:uid="{00000000-0005-0000-0000-00003D010000}"/>
    <cellStyle name="A_Normal 2_TEST_2_Valuation list_New_Valuation list_New_Valuation list_New_Valuation list_New_Valuation list_New_Valuation list_DV_New_Valuation list_DV_New_Valuation list_added" xfId="341" xr:uid="{00000000-0005-0000-0000-00003E010000}"/>
    <cellStyle name="A_Normal 2_TEST_2_Valuation list_New_Valuation list_New_Valuation list_New_Valuation list_New_Valuation list_New_Valuation list_DV_New_Valuation list_DV_New_Valuation list_added_New_Valuation list_added" xfId="342" xr:uid="{00000000-0005-0000-0000-00003F010000}"/>
    <cellStyle name="A_Normal 2_TEST_2_Valuation list_New_Valuation list_New_Valuation list_New_Valuation list_New_Valuation list_New_Valuation list_DV_New_Valuation list_sports" xfId="343" xr:uid="{00000000-0005-0000-0000-000040010000}"/>
    <cellStyle name="A_Normal 2_TEST_2_Valuation list_New_Valuation list_New_Valuation list_New_Valuation list_New_Valuation list_New_Valuation list_DV_New_Valuation list_sports_New_Valuation list_added" xfId="344" xr:uid="{00000000-0005-0000-0000-000041010000}"/>
    <cellStyle name="A_Normal 2_TEST_2_Valuation list_New_Valuation list_New_Valuation list_New_Valuation list_New_Valuation list_New_Valuation list_DV_New_Valuation list_sports_New_Valuation list_added_New_Valuation list_added" xfId="345" xr:uid="{00000000-0005-0000-0000-000042010000}"/>
    <cellStyle name="A_Normal 2_TEST_2_Valuation list_New_Valuation list_New_Valuation list_New_Valuation list_New_Valuation list_sports" xfId="346" xr:uid="{00000000-0005-0000-0000-000043010000}"/>
    <cellStyle name="A_Normal 2_TEST_2_Valuation list_New_Valuation list_New_Valuation list_New_Valuation list_New_Valuation list_sports_New_Valuation list_added" xfId="347" xr:uid="{00000000-0005-0000-0000-000044010000}"/>
    <cellStyle name="A_Normal 2_TEST_2_Valuation list_New_Valuation list_New_Valuation list_New_Valuation list_New_Valuation list_sports_New_Valuation list_added_New_Valuation list_added" xfId="348" xr:uid="{00000000-0005-0000-0000-000045010000}"/>
    <cellStyle name="A_Normal 2_TEST_2_Valuation list_New_Valuation list_New_Valuation list_sports" xfId="349" xr:uid="{00000000-0005-0000-0000-000046010000}"/>
    <cellStyle name="A_Normal 2_TEST_2_Valuation list_New_Valuation list_New_Valuation list_sports_New_Valuation list_added" xfId="350" xr:uid="{00000000-0005-0000-0000-000047010000}"/>
    <cellStyle name="A_Normal 2_TEST_2_Valuation list_New_Valuation list_New_Valuation list_sports_New_Valuation list_added_New_Valuation list_added" xfId="351" xr:uid="{00000000-0005-0000-0000-000048010000}"/>
    <cellStyle name="A_Normal 2_Valuation list" xfId="352" xr:uid="{00000000-0005-0000-0000-000049010000}"/>
    <cellStyle name="A_Normal 2_Valuation list_New_Valuation list" xfId="353" xr:uid="{00000000-0005-0000-0000-00004A010000}"/>
    <cellStyle name="A_Normal 2_Valuation list_New_Valuation list_added" xfId="354" xr:uid="{00000000-0005-0000-0000-00004B010000}"/>
    <cellStyle name="A_Normal 2_Valuation list_New_Valuation list_added_New_Valuation list_added" xfId="355" xr:uid="{00000000-0005-0000-0000-00004C010000}"/>
    <cellStyle name="A_Normal 2_Valuation list_New_Valuation list_DV" xfId="356" xr:uid="{00000000-0005-0000-0000-00004D010000}"/>
    <cellStyle name="A_Normal 2_Valuation list_New_Valuation list_DV_New_Valuation list_added" xfId="357" xr:uid="{00000000-0005-0000-0000-00004E010000}"/>
    <cellStyle name="A_Normal 2_Valuation list_New_Valuation list_DV_New_Valuation list_added_New_Valuation list_added" xfId="358" xr:uid="{00000000-0005-0000-0000-00004F010000}"/>
    <cellStyle name="A_Normal 2_Valuation list_New_Valuation list_DV_New_Valuation list_added_New_Valuation list_added_New_Valuation list_added" xfId="359" xr:uid="{00000000-0005-0000-0000-000050010000}"/>
    <cellStyle name="A_Normal 2_Valuation list_New_Valuation list_DV_New_Valuation list_DV" xfId="360" xr:uid="{00000000-0005-0000-0000-000051010000}"/>
    <cellStyle name="A_Normal 2_Valuation list_New_Valuation list_DV_New_Valuation list_DV_New_Valuation list_added" xfId="361" xr:uid="{00000000-0005-0000-0000-000052010000}"/>
    <cellStyle name="A_Normal 2_Valuation list_New_Valuation list_DV_New_Valuation list_DV_New_Valuation list_added_New_Valuation list_added" xfId="362" xr:uid="{00000000-0005-0000-0000-000053010000}"/>
    <cellStyle name="A_Normal 2_Valuation list_New_Valuation list_DV_New_Valuation list_sports" xfId="363" xr:uid="{00000000-0005-0000-0000-000054010000}"/>
    <cellStyle name="A_Normal 2_Valuation list_New_Valuation list_DV_New_Valuation list_sports_New_Valuation list_added" xfId="364" xr:uid="{00000000-0005-0000-0000-000055010000}"/>
    <cellStyle name="A_Normal 2_Valuation list_New_Valuation list_DV_New_Valuation list_sports_New_Valuation list_added_New_Valuation list_added" xfId="365" xr:uid="{00000000-0005-0000-0000-000056010000}"/>
    <cellStyle name="A_Normal 2_Valuation list_New_Valuation list_New_Valuation list" xfId="366" xr:uid="{00000000-0005-0000-0000-000057010000}"/>
    <cellStyle name="A_Normal 2_Valuation list_New_Valuation list_New_Valuation list_added" xfId="367" xr:uid="{00000000-0005-0000-0000-000058010000}"/>
    <cellStyle name="A_Normal 2_Valuation list_New_Valuation list_New_Valuation list_added_New_Valuation list_added" xfId="368" xr:uid="{00000000-0005-0000-0000-000059010000}"/>
    <cellStyle name="A_Normal 2_Valuation list_New_Valuation list_New_Valuation list_added_New_Valuation list_added_New_Valuation list_added" xfId="369" xr:uid="{00000000-0005-0000-0000-00005A010000}"/>
    <cellStyle name="A_Normal 2_Valuation list_New_Valuation list_New_Valuation list_DV" xfId="370" xr:uid="{00000000-0005-0000-0000-00005B010000}"/>
    <cellStyle name="A_Normal 2_Valuation list_New_Valuation list_New_Valuation list_DV_New_Valuation list_added" xfId="371" xr:uid="{00000000-0005-0000-0000-00005C010000}"/>
    <cellStyle name="A_Normal 2_Valuation list_New_Valuation list_New_Valuation list_DV_New_Valuation list_added_New_Valuation list_added" xfId="372" xr:uid="{00000000-0005-0000-0000-00005D010000}"/>
    <cellStyle name="A_Normal 2_Valuation list_New_Valuation list_New_Valuation list_DV_New_Valuation list_DV" xfId="373" xr:uid="{00000000-0005-0000-0000-00005E010000}"/>
    <cellStyle name="A_Normal 2_Valuation list_New_Valuation list_New_Valuation list_DV_New_Valuation list_DV_New_Valuation list_added" xfId="374" xr:uid="{00000000-0005-0000-0000-00005F010000}"/>
    <cellStyle name="A_Normal 2_Valuation list_New_Valuation list_New_Valuation list_DV_New_Valuation list_DV_New_Valuation list_added_New_Valuation list_added" xfId="375" xr:uid="{00000000-0005-0000-0000-000060010000}"/>
    <cellStyle name="A_Normal 2_Valuation list_New_Valuation list_New_Valuation list_DV_New_Valuation list_DV_New_Valuation list_added_New_Valuation list_added_New_Valuation list_added" xfId="376" xr:uid="{00000000-0005-0000-0000-000061010000}"/>
    <cellStyle name="A_Normal 2_Valuation list_New_Valuation list_New_Valuation list_DV_New_Valuation list_DV_New_Valuation list_DV" xfId="377" xr:uid="{00000000-0005-0000-0000-000062010000}"/>
    <cellStyle name="A_Normal 2_Valuation list_New_Valuation list_New_Valuation list_DV_New_Valuation list_DV_New_Valuation list_DV_New_Valuation list_added" xfId="378" xr:uid="{00000000-0005-0000-0000-000063010000}"/>
    <cellStyle name="A_Normal 2_Valuation list_New_Valuation list_New_Valuation list_DV_New_Valuation list_DV_New_Valuation list_DV_New_Valuation list_added_New_Valuation list_added" xfId="379" xr:uid="{00000000-0005-0000-0000-000064010000}"/>
    <cellStyle name="A_Normal 2_Valuation list_New_Valuation list_New_Valuation list_DV_New_Valuation list_DV_New_Valuation list_sports" xfId="380" xr:uid="{00000000-0005-0000-0000-000065010000}"/>
    <cellStyle name="A_Normal 2_Valuation list_New_Valuation list_New_Valuation list_DV_New_Valuation list_DV_New_Valuation list_sports_New_Valuation list_added" xfId="381" xr:uid="{00000000-0005-0000-0000-000066010000}"/>
    <cellStyle name="A_Normal 2_Valuation list_New_Valuation list_New_Valuation list_DV_New_Valuation list_DV_New_Valuation list_sports_New_Valuation list_added_New_Valuation list_added" xfId="382" xr:uid="{00000000-0005-0000-0000-000067010000}"/>
    <cellStyle name="A_Normal 2_Valuation list_New_Valuation list_New_Valuation list_New_Valuation list" xfId="383" xr:uid="{00000000-0005-0000-0000-000068010000}"/>
    <cellStyle name="A_Normal 2_Valuation list_New_Valuation list_New_Valuation list_New_Valuation list_added" xfId="384" xr:uid="{00000000-0005-0000-0000-000069010000}"/>
    <cellStyle name="A_Normal 2_Valuation list_New_Valuation list_New_Valuation list_New_Valuation list_added_New_Valuation list_added" xfId="385" xr:uid="{00000000-0005-0000-0000-00006A010000}"/>
    <cellStyle name="A_Normal 2_Valuation list_New_Valuation list_New_Valuation list_New_Valuation list_DV" xfId="386" xr:uid="{00000000-0005-0000-0000-00006B010000}"/>
    <cellStyle name="A_Normal 2_Valuation list_New_Valuation list_New_Valuation list_New_Valuation list_DV_New_Valuation list_added" xfId="387" xr:uid="{00000000-0005-0000-0000-00006C010000}"/>
    <cellStyle name="A_Normal 2_Valuation list_New_Valuation list_New_Valuation list_New_Valuation list_DV_New_Valuation list_added_New_Valuation list_added" xfId="388" xr:uid="{00000000-0005-0000-0000-00006D010000}"/>
    <cellStyle name="A_Normal 2_Valuation list_New_Valuation list_New_Valuation list_New_Valuation list_DV_New_Valuation list_added_New_Valuation list_added_New_Valuation list_added" xfId="389" xr:uid="{00000000-0005-0000-0000-00006E010000}"/>
    <cellStyle name="A_Normal 2_Valuation list_New_Valuation list_New_Valuation list_New_Valuation list_DV_New_Valuation list_DV" xfId="390" xr:uid="{00000000-0005-0000-0000-00006F010000}"/>
    <cellStyle name="A_Normal 2_Valuation list_New_Valuation list_New_Valuation list_New_Valuation list_DV_New_Valuation list_DV_New_Valuation list_added" xfId="391" xr:uid="{00000000-0005-0000-0000-000070010000}"/>
    <cellStyle name="A_Normal 2_Valuation list_New_Valuation list_New_Valuation list_New_Valuation list_DV_New_Valuation list_DV_New_Valuation list_added_New_Valuation list_added" xfId="392" xr:uid="{00000000-0005-0000-0000-000071010000}"/>
    <cellStyle name="A_Normal 2_Valuation list_New_Valuation list_New_Valuation list_New_Valuation list_DV_New_Valuation list_sports" xfId="393" xr:uid="{00000000-0005-0000-0000-000072010000}"/>
    <cellStyle name="A_Normal 2_Valuation list_New_Valuation list_New_Valuation list_New_Valuation list_DV_New_Valuation list_sports_New_Valuation list_added" xfId="394" xr:uid="{00000000-0005-0000-0000-000073010000}"/>
    <cellStyle name="A_Normal 2_Valuation list_New_Valuation list_New_Valuation list_New_Valuation list_DV_New_Valuation list_sports_New_Valuation list_added_New_Valuation list_added" xfId="395" xr:uid="{00000000-0005-0000-0000-000074010000}"/>
    <cellStyle name="A_Normal 2_Valuation list_New_Valuation list_New_Valuation list_New_Valuation list_New_Valuation list" xfId="396" xr:uid="{00000000-0005-0000-0000-000075010000}"/>
    <cellStyle name="A_Normal 2_Valuation list_New_Valuation list_New_Valuation list_New_Valuation list_New_Valuation list_added" xfId="397" xr:uid="{00000000-0005-0000-0000-000076010000}"/>
    <cellStyle name="A_Normal 2_Valuation list_New_Valuation list_New_Valuation list_New_Valuation list_New_Valuation list_added_New_Valuation list_added" xfId="398" xr:uid="{00000000-0005-0000-0000-000077010000}"/>
    <cellStyle name="A_Normal 2_Valuation list_New_Valuation list_New_Valuation list_New_Valuation list_New_Valuation list_added_New_Valuation list_added_New_Valuation list_added" xfId="399" xr:uid="{00000000-0005-0000-0000-000078010000}"/>
    <cellStyle name="A_Normal 2_Valuation list_New_Valuation list_New_Valuation list_New_Valuation list_New_Valuation list_DV" xfId="400" xr:uid="{00000000-0005-0000-0000-000079010000}"/>
    <cellStyle name="A_Normal 2_Valuation list_New_Valuation list_New_Valuation list_New_Valuation list_New_Valuation list_DV_New_Valuation list_added" xfId="401" xr:uid="{00000000-0005-0000-0000-00007A010000}"/>
    <cellStyle name="A_Normal 2_Valuation list_New_Valuation list_New_Valuation list_New_Valuation list_New_Valuation list_DV_New_Valuation list_added_New_Valuation list_added" xfId="402" xr:uid="{00000000-0005-0000-0000-00007B010000}"/>
    <cellStyle name="A_Normal 2_Valuation list_New_Valuation list_New_Valuation list_New_Valuation list_New_Valuation list_DV_New_Valuation list_DV" xfId="403" xr:uid="{00000000-0005-0000-0000-00007C010000}"/>
    <cellStyle name="A_Normal 2_Valuation list_New_Valuation list_New_Valuation list_New_Valuation list_New_Valuation list_DV_New_Valuation list_DV_New_Valuation list_added" xfId="404" xr:uid="{00000000-0005-0000-0000-00007D010000}"/>
    <cellStyle name="A_Normal 2_Valuation list_New_Valuation list_New_Valuation list_New_Valuation list_New_Valuation list_DV_New_Valuation list_DV_New_Valuation list_added_New_Valuation list_added" xfId="405" xr:uid="{00000000-0005-0000-0000-00007E010000}"/>
    <cellStyle name="A_Normal 2_Valuation list_New_Valuation list_New_Valuation list_New_Valuation list_New_Valuation list_DV_New_Valuation list_DV_New_Valuation list_added_New_Valuation list_added_New_Valuation list_added" xfId="406" xr:uid="{00000000-0005-0000-0000-00007F010000}"/>
    <cellStyle name="A_Normal 2_Valuation list_New_Valuation list_New_Valuation list_New_Valuation list_New_Valuation list_DV_New_Valuation list_DV_New_Valuation list_DV" xfId="407" xr:uid="{00000000-0005-0000-0000-000080010000}"/>
    <cellStyle name="A_Normal 2_Valuation list_New_Valuation list_New_Valuation list_New_Valuation list_New_Valuation list_DV_New_Valuation list_DV_New_Valuation list_DV_New_Valuation list_added" xfId="408" xr:uid="{00000000-0005-0000-0000-000081010000}"/>
    <cellStyle name="A_Normal 2_Valuation list_New_Valuation list_New_Valuation list_New_Valuation list_New_Valuation list_DV_New_Valuation list_DV_New_Valuation list_DV_New_Valuation list_added_New_Valuation list_added" xfId="409" xr:uid="{00000000-0005-0000-0000-000082010000}"/>
    <cellStyle name="A_Normal 2_Valuation list_New_Valuation list_New_Valuation list_New_Valuation list_New_Valuation list_DV_New_Valuation list_DV_New_Valuation list_sports" xfId="410" xr:uid="{00000000-0005-0000-0000-000083010000}"/>
    <cellStyle name="A_Normal 2_Valuation list_New_Valuation list_New_Valuation list_New_Valuation list_New_Valuation list_DV_New_Valuation list_DV_New_Valuation list_sports_New_Valuation list_added" xfId="411" xr:uid="{00000000-0005-0000-0000-000084010000}"/>
    <cellStyle name="A_Normal 2_Valuation list_New_Valuation list_New_Valuation list_New_Valuation list_New_Valuation list_DV_New_Valuation list_DV_New_Valuation list_sports_New_Valuation list_added_New_Valuation list_added" xfId="412" xr:uid="{00000000-0005-0000-0000-000085010000}"/>
    <cellStyle name="A_Normal 2_Valuation list_New_Valuation list_New_Valuation list_New_Valuation list_New_Valuation list_New_Valuation list_added" xfId="413" xr:uid="{00000000-0005-0000-0000-000086010000}"/>
    <cellStyle name="A_Normal 2_Valuation list_New_Valuation list_New_Valuation list_New_Valuation list_New_Valuation list_New_Valuation list_added_New_Valuation list_added" xfId="414" xr:uid="{00000000-0005-0000-0000-000087010000}"/>
    <cellStyle name="A_Normal 2_Valuation list_New_Valuation list_New_Valuation list_New_Valuation list_New_Valuation list_New_Valuation list_DV" xfId="415" xr:uid="{00000000-0005-0000-0000-000088010000}"/>
    <cellStyle name="A_Normal 2_Valuation list_New_Valuation list_New_Valuation list_New_Valuation list_New_Valuation list_New_Valuation list_DV_New_Valuation list_added" xfId="416" xr:uid="{00000000-0005-0000-0000-000089010000}"/>
    <cellStyle name="A_Normal 2_Valuation list_New_Valuation list_New_Valuation list_New_Valuation list_New_Valuation list_New_Valuation list_DV_New_Valuation list_added_New_Valuation list_added" xfId="417" xr:uid="{00000000-0005-0000-0000-00008A010000}"/>
    <cellStyle name="A_Normal 2_Valuation list_New_Valuation list_New_Valuation list_New_Valuation list_New_Valuation list_New_Valuation list_DV_New_Valuation list_added_New_Valuation list_added_New_Valuation list_added" xfId="418" xr:uid="{00000000-0005-0000-0000-00008B010000}"/>
    <cellStyle name="A_Normal 2_Valuation list_New_Valuation list_New_Valuation list_New_Valuation list_New_Valuation list_New_Valuation list_DV_New_Valuation list_DV" xfId="419" xr:uid="{00000000-0005-0000-0000-00008C010000}"/>
    <cellStyle name="A_Normal 2_Valuation list_New_Valuation list_New_Valuation list_New_Valuation list_New_Valuation list_New_Valuation list_DV_New_Valuation list_DV_New_Valuation list_added" xfId="420" xr:uid="{00000000-0005-0000-0000-00008D010000}"/>
    <cellStyle name="A_Normal 2_Valuation list_New_Valuation list_New_Valuation list_New_Valuation list_New_Valuation list_New_Valuation list_DV_New_Valuation list_DV_New_Valuation list_added_New_Valuation list_added" xfId="421" xr:uid="{00000000-0005-0000-0000-00008E010000}"/>
    <cellStyle name="A_Normal 2_Valuation list_New_Valuation list_New_Valuation list_New_Valuation list_New_Valuation list_New_Valuation list_DV_New_Valuation list_sports" xfId="422" xr:uid="{00000000-0005-0000-0000-00008F010000}"/>
    <cellStyle name="A_Normal 2_Valuation list_New_Valuation list_New_Valuation list_New_Valuation list_New_Valuation list_New_Valuation list_DV_New_Valuation list_sports_New_Valuation list_added" xfId="423" xr:uid="{00000000-0005-0000-0000-000090010000}"/>
    <cellStyle name="A_Normal 2_Valuation list_New_Valuation list_New_Valuation list_New_Valuation list_New_Valuation list_New_Valuation list_DV_New_Valuation list_sports_New_Valuation list_added_New_Valuation list_added" xfId="424" xr:uid="{00000000-0005-0000-0000-000091010000}"/>
    <cellStyle name="A_Normal 2_Valuation list_New_Valuation list_New_Valuation list_New_Valuation list_New_Valuation list_sports" xfId="425" xr:uid="{00000000-0005-0000-0000-000092010000}"/>
    <cellStyle name="A_Normal 2_Valuation list_New_Valuation list_New_Valuation list_New_Valuation list_New_Valuation list_sports_New_Valuation list_added" xfId="426" xr:uid="{00000000-0005-0000-0000-000093010000}"/>
    <cellStyle name="A_Normal 2_Valuation list_New_Valuation list_New_Valuation list_New_Valuation list_New_Valuation list_sports_New_Valuation list_added_New_Valuation list_added" xfId="427" xr:uid="{00000000-0005-0000-0000-000094010000}"/>
    <cellStyle name="A_Normal 2_Valuation list_New_Valuation list_New_Valuation list_sports" xfId="428" xr:uid="{00000000-0005-0000-0000-000095010000}"/>
    <cellStyle name="A_Normal 2_Valuation list_New_Valuation list_New_Valuation list_sports_New_Valuation list_added" xfId="429" xr:uid="{00000000-0005-0000-0000-000096010000}"/>
    <cellStyle name="A_Normal 2_Valuation list_New_Valuation list_New_Valuation list_sports_New_Valuation list_added_New_Valuation list_added" xfId="430" xr:uid="{00000000-0005-0000-0000-000097010000}"/>
    <cellStyle name="A_Normal 3" xfId="431" xr:uid="{00000000-0005-0000-0000-000098010000}"/>
    <cellStyle name="A_Normal 3_New_Valuation list" xfId="432" xr:uid="{00000000-0005-0000-0000-000099010000}"/>
    <cellStyle name="A_Normal 3_New_Valuation list_added" xfId="433" xr:uid="{00000000-0005-0000-0000-00009A010000}"/>
    <cellStyle name="A_Normal 3_New_Valuation list_added_New_Valuation list_added" xfId="434" xr:uid="{00000000-0005-0000-0000-00009B010000}"/>
    <cellStyle name="A_Normal 3_New_Valuation list_added_New_Valuation list_added_New_Valuation list_added" xfId="435" xr:uid="{00000000-0005-0000-0000-00009C010000}"/>
    <cellStyle name="A_Normal 3_New_Valuation list_DV" xfId="436" xr:uid="{00000000-0005-0000-0000-00009D010000}"/>
    <cellStyle name="A_Normal 3_New_Valuation list_DV_New_Valuation list_added" xfId="437" xr:uid="{00000000-0005-0000-0000-00009E010000}"/>
    <cellStyle name="A_Normal 3_New_Valuation list_DV_New_Valuation list_added_New_Valuation list_added" xfId="438" xr:uid="{00000000-0005-0000-0000-00009F010000}"/>
    <cellStyle name="A_Normal 3_New_Valuation list_DV_New_Valuation list_DV" xfId="439" xr:uid="{00000000-0005-0000-0000-0000A0010000}"/>
    <cellStyle name="A_Normal 3_New_Valuation list_DV_New_Valuation list_DV_New_Valuation list_added" xfId="440" xr:uid="{00000000-0005-0000-0000-0000A1010000}"/>
    <cellStyle name="A_Normal 3_New_Valuation list_DV_New_Valuation list_DV_New_Valuation list_added_New_Valuation list_added" xfId="441" xr:uid="{00000000-0005-0000-0000-0000A2010000}"/>
    <cellStyle name="A_Normal 3_New_Valuation list_DV_New_Valuation list_DV_New_Valuation list_added_New_Valuation list_added_New_Valuation list_added" xfId="442" xr:uid="{00000000-0005-0000-0000-0000A3010000}"/>
    <cellStyle name="A_Normal 3_New_Valuation list_DV_New_Valuation list_DV_New_Valuation list_DV" xfId="443" xr:uid="{00000000-0005-0000-0000-0000A4010000}"/>
    <cellStyle name="A_Normal 3_New_Valuation list_DV_New_Valuation list_DV_New_Valuation list_DV_New_Valuation list_added" xfId="444" xr:uid="{00000000-0005-0000-0000-0000A5010000}"/>
    <cellStyle name="A_Normal 3_New_Valuation list_DV_New_Valuation list_DV_New_Valuation list_DV_New_Valuation list_added_New_Valuation list_added" xfId="445" xr:uid="{00000000-0005-0000-0000-0000A6010000}"/>
    <cellStyle name="A_Normal 3_New_Valuation list_DV_New_Valuation list_DV_New_Valuation list_sports" xfId="446" xr:uid="{00000000-0005-0000-0000-0000A7010000}"/>
    <cellStyle name="A_Normal 3_New_Valuation list_DV_New_Valuation list_DV_New_Valuation list_sports_New_Valuation list_added" xfId="447" xr:uid="{00000000-0005-0000-0000-0000A8010000}"/>
    <cellStyle name="A_Normal 3_New_Valuation list_DV_New_Valuation list_DV_New_Valuation list_sports_New_Valuation list_added_New_Valuation list_added" xfId="448" xr:uid="{00000000-0005-0000-0000-0000A9010000}"/>
    <cellStyle name="A_Normal 3_New_Valuation list_New_Valuation list" xfId="449" xr:uid="{00000000-0005-0000-0000-0000AA010000}"/>
    <cellStyle name="A_Normal 3_New_Valuation list_New_Valuation list_added" xfId="450" xr:uid="{00000000-0005-0000-0000-0000AB010000}"/>
    <cellStyle name="A_Normal 3_New_Valuation list_New_Valuation list_added_New_Valuation list_added" xfId="451" xr:uid="{00000000-0005-0000-0000-0000AC010000}"/>
    <cellStyle name="A_Normal 3_New_Valuation list_New_Valuation list_DV" xfId="452" xr:uid="{00000000-0005-0000-0000-0000AD010000}"/>
    <cellStyle name="A_Normal 3_New_Valuation list_New_Valuation list_DV_New_Valuation list_added" xfId="453" xr:uid="{00000000-0005-0000-0000-0000AE010000}"/>
    <cellStyle name="A_Normal 3_New_Valuation list_New_Valuation list_DV_New_Valuation list_added_New_Valuation list_added" xfId="454" xr:uid="{00000000-0005-0000-0000-0000AF010000}"/>
    <cellStyle name="A_Normal 3_New_Valuation list_New_Valuation list_DV_New_Valuation list_added_New_Valuation list_added_New_Valuation list_added" xfId="455" xr:uid="{00000000-0005-0000-0000-0000B0010000}"/>
    <cellStyle name="A_Normal 3_New_Valuation list_New_Valuation list_DV_New_Valuation list_DV" xfId="456" xr:uid="{00000000-0005-0000-0000-0000B1010000}"/>
    <cellStyle name="A_Normal 3_New_Valuation list_New_Valuation list_DV_New_Valuation list_DV_New_Valuation list_added" xfId="457" xr:uid="{00000000-0005-0000-0000-0000B2010000}"/>
    <cellStyle name="A_Normal 3_New_Valuation list_New_Valuation list_DV_New_Valuation list_DV_New_Valuation list_added_New_Valuation list_added" xfId="458" xr:uid="{00000000-0005-0000-0000-0000B3010000}"/>
    <cellStyle name="A_Normal 3_New_Valuation list_New_Valuation list_DV_New_Valuation list_sports" xfId="459" xr:uid="{00000000-0005-0000-0000-0000B4010000}"/>
    <cellStyle name="A_Normal 3_New_Valuation list_New_Valuation list_DV_New_Valuation list_sports_New_Valuation list_added" xfId="460" xr:uid="{00000000-0005-0000-0000-0000B5010000}"/>
    <cellStyle name="A_Normal 3_New_Valuation list_New_Valuation list_DV_New_Valuation list_sports_New_Valuation list_added_New_Valuation list_added" xfId="461" xr:uid="{00000000-0005-0000-0000-0000B6010000}"/>
    <cellStyle name="A_Normal 3_New_Valuation list_New_Valuation list_New_Valuation list" xfId="462" xr:uid="{00000000-0005-0000-0000-0000B7010000}"/>
    <cellStyle name="A_Normal 3_New_Valuation list_New_Valuation list_New_Valuation list_added" xfId="463" xr:uid="{00000000-0005-0000-0000-0000B8010000}"/>
    <cellStyle name="A_Normal 3_New_Valuation list_New_Valuation list_New_Valuation list_added_New_Valuation list_added" xfId="464" xr:uid="{00000000-0005-0000-0000-0000B9010000}"/>
    <cellStyle name="A_Normal 3_New_Valuation list_New_Valuation list_New_Valuation list_added_New_Valuation list_added_New_Valuation list_added" xfId="465" xr:uid="{00000000-0005-0000-0000-0000BA010000}"/>
    <cellStyle name="A_Normal 3_New_Valuation list_New_Valuation list_New_Valuation list_DV" xfId="466" xr:uid="{00000000-0005-0000-0000-0000BB010000}"/>
    <cellStyle name="A_Normal 3_New_Valuation list_New_Valuation list_New_Valuation list_DV_New_Valuation list_added" xfId="467" xr:uid="{00000000-0005-0000-0000-0000BC010000}"/>
    <cellStyle name="A_Normal 3_New_Valuation list_New_Valuation list_New_Valuation list_DV_New_Valuation list_added_New_Valuation list_added" xfId="468" xr:uid="{00000000-0005-0000-0000-0000BD010000}"/>
    <cellStyle name="A_Normal 3_New_Valuation list_New_Valuation list_New_Valuation list_DV_New_Valuation list_DV" xfId="469" xr:uid="{00000000-0005-0000-0000-0000BE010000}"/>
    <cellStyle name="A_Normal 3_New_Valuation list_New_Valuation list_New_Valuation list_DV_New_Valuation list_DV_New_Valuation list_added" xfId="470" xr:uid="{00000000-0005-0000-0000-0000BF010000}"/>
    <cellStyle name="A_Normal 3_New_Valuation list_New_Valuation list_New_Valuation list_DV_New_Valuation list_DV_New_Valuation list_added_New_Valuation list_added" xfId="471" xr:uid="{00000000-0005-0000-0000-0000C0010000}"/>
    <cellStyle name="A_Normal 3_New_Valuation list_New_Valuation list_New_Valuation list_DV_New_Valuation list_DV_New_Valuation list_added_New_Valuation list_added_New_Valuation list_added" xfId="472" xr:uid="{00000000-0005-0000-0000-0000C1010000}"/>
    <cellStyle name="A_Normal 3_New_Valuation list_New_Valuation list_New_Valuation list_DV_New_Valuation list_DV_New_Valuation list_DV" xfId="473" xr:uid="{00000000-0005-0000-0000-0000C2010000}"/>
    <cellStyle name="A_Normal 3_New_Valuation list_New_Valuation list_New_Valuation list_DV_New_Valuation list_DV_New_Valuation list_DV_New_Valuation list_added" xfId="474" xr:uid="{00000000-0005-0000-0000-0000C3010000}"/>
    <cellStyle name="A_Normal 3_New_Valuation list_New_Valuation list_New_Valuation list_DV_New_Valuation list_DV_New_Valuation list_DV_New_Valuation list_added_New_Valuation list_added" xfId="475" xr:uid="{00000000-0005-0000-0000-0000C4010000}"/>
    <cellStyle name="A_Normal 3_New_Valuation list_New_Valuation list_New_Valuation list_DV_New_Valuation list_DV_New_Valuation list_sports" xfId="476" xr:uid="{00000000-0005-0000-0000-0000C5010000}"/>
    <cellStyle name="A_Normal 3_New_Valuation list_New_Valuation list_New_Valuation list_DV_New_Valuation list_DV_New_Valuation list_sports_New_Valuation list_added" xfId="477" xr:uid="{00000000-0005-0000-0000-0000C6010000}"/>
    <cellStyle name="A_Normal 3_New_Valuation list_New_Valuation list_New_Valuation list_DV_New_Valuation list_DV_New_Valuation list_sports_New_Valuation list_added_New_Valuation list_added" xfId="478" xr:uid="{00000000-0005-0000-0000-0000C7010000}"/>
    <cellStyle name="A_Normal 3_New_Valuation list_New_Valuation list_New_Valuation list_New_Valuation list" xfId="479" xr:uid="{00000000-0005-0000-0000-0000C8010000}"/>
    <cellStyle name="A_Normal 3_New_Valuation list_New_Valuation list_New_Valuation list_New_Valuation list_added" xfId="480" xr:uid="{00000000-0005-0000-0000-0000C9010000}"/>
    <cellStyle name="A_Normal 3_New_Valuation list_New_Valuation list_New_Valuation list_New_Valuation list_added_New_Valuation list_added" xfId="481" xr:uid="{00000000-0005-0000-0000-0000CA010000}"/>
    <cellStyle name="A_Normal 3_New_Valuation list_New_Valuation list_New_Valuation list_New_Valuation list_DV" xfId="482" xr:uid="{00000000-0005-0000-0000-0000CB010000}"/>
    <cellStyle name="A_Normal 3_New_Valuation list_New_Valuation list_New_Valuation list_New_Valuation list_DV_New_Valuation list_added" xfId="483" xr:uid="{00000000-0005-0000-0000-0000CC010000}"/>
    <cellStyle name="A_Normal 3_New_Valuation list_New_Valuation list_New_Valuation list_New_Valuation list_DV_New_Valuation list_added_New_Valuation list_added" xfId="484" xr:uid="{00000000-0005-0000-0000-0000CD010000}"/>
    <cellStyle name="A_Normal 3_New_Valuation list_New_Valuation list_New_Valuation list_New_Valuation list_DV_New_Valuation list_added_New_Valuation list_added_New_Valuation list_added" xfId="485" xr:uid="{00000000-0005-0000-0000-0000CE010000}"/>
    <cellStyle name="A_Normal 3_New_Valuation list_New_Valuation list_New_Valuation list_New_Valuation list_DV_New_Valuation list_DV" xfId="486" xr:uid="{00000000-0005-0000-0000-0000CF010000}"/>
    <cellStyle name="A_Normal 3_New_Valuation list_New_Valuation list_New_Valuation list_New_Valuation list_DV_New_Valuation list_DV_New_Valuation list_added" xfId="487" xr:uid="{00000000-0005-0000-0000-0000D0010000}"/>
    <cellStyle name="A_Normal 3_New_Valuation list_New_Valuation list_New_Valuation list_New_Valuation list_DV_New_Valuation list_DV_New_Valuation list_added_New_Valuation list_added" xfId="488" xr:uid="{00000000-0005-0000-0000-0000D1010000}"/>
    <cellStyle name="A_Normal 3_New_Valuation list_New_Valuation list_New_Valuation list_New_Valuation list_DV_New_Valuation list_sports" xfId="489" xr:uid="{00000000-0005-0000-0000-0000D2010000}"/>
    <cellStyle name="A_Normal 3_New_Valuation list_New_Valuation list_New_Valuation list_New_Valuation list_DV_New_Valuation list_sports_New_Valuation list_added" xfId="490" xr:uid="{00000000-0005-0000-0000-0000D3010000}"/>
    <cellStyle name="A_Normal 3_New_Valuation list_New_Valuation list_New_Valuation list_New_Valuation list_DV_New_Valuation list_sports_New_Valuation list_added_New_Valuation list_added" xfId="491" xr:uid="{00000000-0005-0000-0000-0000D4010000}"/>
    <cellStyle name="A_Normal 3_New_Valuation list_New_Valuation list_New_Valuation list_New_Valuation list_New_Valuation list" xfId="492" xr:uid="{00000000-0005-0000-0000-0000D5010000}"/>
    <cellStyle name="A_Normal 3_New_Valuation list_New_Valuation list_New_Valuation list_New_Valuation list_New_Valuation list_added" xfId="493" xr:uid="{00000000-0005-0000-0000-0000D6010000}"/>
    <cellStyle name="A_Normal 3_New_Valuation list_New_Valuation list_New_Valuation list_New_Valuation list_New_Valuation list_added_New_Valuation list_added" xfId="494" xr:uid="{00000000-0005-0000-0000-0000D7010000}"/>
    <cellStyle name="A_Normal 3_New_Valuation list_New_Valuation list_New_Valuation list_New_Valuation list_New_Valuation list_added_New_Valuation list_added_New_Valuation list_added" xfId="495" xr:uid="{00000000-0005-0000-0000-0000D8010000}"/>
    <cellStyle name="A_Normal 3_New_Valuation list_New_Valuation list_New_Valuation list_New_Valuation list_New_Valuation list_DV" xfId="496" xr:uid="{00000000-0005-0000-0000-0000D9010000}"/>
    <cellStyle name="A_Normal 3_New_Valuation list_New_Valuation list_New_Valuation list_New_Valuation list_New_Valuation list_DV_New_Valuation list_added" xfId="497" xr:uid="{00000000-0005-0000-0000-0000DA010000}"/>
    <cellStyle name="A_Normal 3_New_Valuation list_New_Valuation list_New_Valuation list_New_Valuation list_New_Valuation list_DV_New_Valuation list_added_New_Valuation list_added" xfId="498" xr:uid="{00000000-0005-0000-0000-0000DB010000}"/>
    <cellStyle name="A_Normal 3_New_Valuation list_New_Valuation list_New_Valuation list_New_Valuation list_New_Valuation list_DV_New_Valuation list_DV" xfId="499" xr:uid="{00000000-0005-0000-0000-0000DC010000}"/>
    <cellStyle name="A_Normal 3_New_Valuation list_New_Valuation list_New_Valuation list_New_Valuation list_New_Valuation list_DV_New_Valuation list_DV_New_Valuation list_added" xfId="500" xr:uid="{00000000-0005-0000-0000-0000DD010000}"/>
    <cellStyle name="A_Normal 3_New_Valuation list_New_Valuation list_New_Valuation list_New_Valuation list_New_Valuation list_DV_New_Valuation list_DV_New_Valuation list_added_New_Valuation list_added" xfId="501" xr:uid="{00000000-0005-0000-0000-0000DE010000}"/>
    <cellStyle name="A_Normal 3_New_Valuation list_New_Valuation list_New_Valuation list_New_Valuation list_New_Valuation list_DV_New_Valuation list_DV_New_Valuation list_added_New_Valuation list_added_New_Valuation list_added" xfId="502" xr:uid="{00000000-0005-0000-0000-0000DF010000}"/>
    <cellStyle name="A_Normal 3_New_Valuation list_New_Valuation list_New_Valuation list_New_Valuation list_New_Valuation list_DV_New_Valuation list_DV_New_Valuation list_DV" xfId="503" xr:uid="{00000000-0005-0000-0000-0000E0010000}"/>
    <cellStyle name="A_Normal 3_New_Valuation list_New_Valuation list_New_Valuation list_New_Valuation list_New_Valuation list_DV_New_Valuation list_DV_New_Valuation list_DV_New_Valuation list_added" xfId="504" xr:uid="{00000000-0005-0000-0000-0000E1010000}"/>
    <cellStyle name="A_Normal 3_New_Valuation list_New_Valuation list_New_Valuation list_New_Valuation list_New_Valuation list_DV_New_Valuation list_DV_New_Valuation list_DV_New_Valuation list_added_New_Valuation list_added" xfId="505" xr:uid="{00000000-0005-0000-0000-0000E2010000}"/>
    <cellStyle name="A_Normal 3_New_Valuation list_New_Valuation list_New_Valuation list_New_Valuation list_New_Valuation list_DV_New_Valuation list_DV_New_Valuation list_sports" xfId="506" xr:uid="{00000000-0005-0000-0000-0000E3010000}"/>
    <cellStyle name="A_Normal 3_New_Valuation list_New_Valuation list_New_Valuation list_New_Valuation list_New_Valuation list_DV_New_Valuation list_DV_New_Valuation list_sports_New_Valuation list_added" xfId="507" xr:uid="{00000000-0005-0000-0000-0000E4010000}"/>
    <cellStyle name="A_Normal 3_New_Valuation list_New_Valuation list_New_Valuation list_New_Valuation list_New_Valuation list_DV_New_Valuation list_DV_New_Valuation list_sports_New_Valuation list_added_New_Valuation list_added" xfId="508" xr:uid="{00000000-0005-0000-0000-0000E5010000}"/>
    <cellStyle name="A_Normal 3_New_Valuation list_New_Valuation list_New_Valuation list_New_Valuation list_New_Valuation list_New_Valuation list_added" xfId="509" xr:uid="{00000000-0005-0000-0000-0000E6010000}"/>
    <cellStyle name="A_Normal 3_New_Valuation list_New_Valuation list_New_Valuation list_New_Valuation list_New_Valuation list_New_Valuation list_added_New_Valuation list_added" xfId="510" xr:uid="{00000000-0005-0000-0000-0000E7010000}"/>
    <cellStyle name="A_Normal 3_New_Valuation list_New_Valuation list_New_Valuation list_New_Valuation list_New_Valuation list_New_Valuation list_DV" xfId="511" xr:uid="{00000000-0005-0000-0000-0000E8010000}"/>
    <cellStyle name="A_Normal 3_New_Valuation list_New_Valuation list_New_Valuation list_New_Valuation list_New_Valuation list_New_Valuation list_DV_New_Valuation list_added" xfId="512" xr:uid="{00000000-0005-0000-0000-0000E9010000}"/>
    <cellStyle name="A_Normal 3_New_Valuation list_New_Valuation list_New_Valuation list_New_Valuation list_New_Valuation list_New_Valuation list_DV_New_Valuation list_added_New_Valuation list_added" xfId="513" xr:uid="{00000000-0005-0000-0000-0000EA010000}"/>
    <cellStyle name="A_Normal 3_New_Valuation list_New_Valuation list_New_Valuation list_New_Valuation list_New_Valuation list_New_Valuation list_DV_New_Valuation list_added_New_Valuation list_added_New_Valuation list_added" xfId="514" xr:uid="{00000000-0005-0000-0000-0000EB010000}"/>
    <cellStyle name="A_Normal 3_New_Valuation list_New_Valuation list_New_Valuation list_New_Valuation list_New_Valuation list_New_Valuation list_DV_New_Valuation list_DV" xfId="515" xr:uid="{00000000-0005-0000-0000-0000EC010000}"/>
    <cellStyle name="A_Normal 3_New_Valuation list_New_Valuation list_New_Valuation list_New_Valuation list_New_Valuation list_New_Valuation list_DV_New_Valuation list_DV_New_Valuation list_added" xfId="516" xr:uid="{00000000-0005-0000-0000-0000ED010000}"/>
    <cellStyle name="A_Normal 3_New_Valuation list_New_Valuation list_New_Valuation list_New_Valuation list_New_Valuation list_New_Valuation list_DV_New_Valuation list_DV_New_Valuation list_added_New_Valuation list_added" xfId="517" xr:uid="{00000000-0005-0000-0000-0000EE010000}"/>
    <cellStyle name="A_Normal 3_New_Valuation list_New_Valuation list_New_Valuation list_New_Valuation list_New_Valuation list_New_Valuation list_DV_New_Valuation list_sports" xfId="518" xr:uid="{00000000-0005-0000-0000-0000EF010000}"/>
    <cellStyle name="A_Normal 3_New_Valuation list_New_Valuation list_New_Valuation list_New_Valuation list_New_Valuation list_New_Valuation list_DV_New_Valuation list_sports_New_Valuation list_added" xfId="519" xr:uid="{00000000-0005-0000-0000-0000F0010000}"/>
    <cellStyle name="A_Normal 3_New_Valuation list_New_Valuation list_New_Valuation list_New_Valuation list_New_Valuation list_New_Valuation list_DV_New_Valuation list_sports_New_Valuation list_added_New_Valuation list_added" xfId="520" xr:uid="{00000000-0005-0000-0000-0000F1010000}"/>
    <cellStyle name="A_Normal 3_New_Valuation list_New_Valuation list_New_Valuation list_New_Valuation list_New_Valuation list_sports" xfId="521" xr:uid="{00000000-0005-0000-0000-0000F2010000}"/>
    <cellStyle name="A_Normal 3_New_Valuation list_New_Valuation list_New_Valuation list_New_Valuation list_New_Valuation list_sports_New_Valuation list_added" xfId="522" xr:uid="{00000000-0005-0000-0000-0000F3010000}"/>
    <cellStyle name="A_Normal 3_New_Valuation list_New_Valuation list_New_Valuation list_New_Valuation list_New_Valuation list_sports_New_Valuation list_added_New_Valuation list_added" xfId="523" xr:uid="{00000000-0005-0000-0000-0000F4010000}"/>
    <cellStyle name="A_Normal 3_New_Valuation list_New_Valuation list_New_Valuation list_sports" xfId="524" xr:uid="{00000000-0005-0000-0000-0000F5010000}"/>
    <cellStyle name="A_Normal 3_New_Valuation list_New_Valuation list_New_Valuation list_sports_New_Valuation list_added" xfId="525" xr:uid="{00000000-0005-0000-0000-0000F6010000}"/>
    <cellStyle name="A_Normal 3_New_Valuation list_New_Valuation list_New_Valuation list_sports_New_Valuation list_added_New_Valuation list_added" xfId="526" xr:uid="{00000000-0005-0000-0000-0000F7010000}"/>
    <cellStyle name="A_Normal 3_New_Valuation list_sports" xfId="527" xr:uid="{00000000-0005-0000-0000-0000F8010000}"/>
    <cellStyle name="A_Normal 3_New_Valuation list_sports_New_Valuation list_added" xfId="528" xr:uid="{00000000-0005-0000-0000-0000F9010000}"/>
    <cellStyle name="A_Normal 3_New_Valuation list_sports_New_Valuation list_added_New_Valuation list_added" xfId="529" xr:uid="{00000000-0005-0000-0000-0000FA010000}"/>
    <cellStyle name="A_Normal 3_TEST_2_Valuation list" xfId="530" xr:uid="{00000000-0005-0000-0000-0000FB010000}"/>
    <cellStyle name="A_Normal 3_TEST_2_Valuation list_New_Valuation list" xfId="531" xr:uid="{00000000-0005-0000-0000-0000FC010000}"/>
    <cellStyle name="A_Normal 3_TEST_2_Valuation list_New_Valuation list_added" xfId="532" xr:uid="{00000000-0005-0000-0000-0000FD010000}"/>
    <cellStyle name="A_Normal 3_TEST_2_Valuation list_New_Valuation list_added_New_Valuation list_added" xfId="533" xr:uid="{00000000-0005-0000-0000-0000FE010000}"/>
    <cellStyle name="A_Normal 3_TEST_2_Valuation list_New_Valuation list_DV" xfId="534" xr:uid="{00000000-0005-0000-0000-0000FF010000}"/>
    <cellStyle name="A_Normal 3_TEST_2_Valuation list_New_Valuation list_DV_New_Valuation list_added" xfId="535" xr:uid="{00000000-0005-0000-0000-000000020000}"/>
    <cellStyle name="A_Normal 3_TEST_2_Valuation list_New_Valuation list_DV_New_Valuation list_added_New_Valuation list_added" xfId="536" xr:uid="{00000000-0005-0000-0000-000001020000}"/>
    <cellStyle name="A_Normal 3_TEST_2_Valuation list_New_Valuation list_DV_New_Valuation list_added_New_Valuation list_added_New_Valuation list_added" xfId="537" xr:uid="{00000000-0005-0000-0000-000002020000}"/>
    <cellStyle name="A_Normal 3_TEST_2_Valuation list_New_Valuation list_DV_New_Valuation list_DV" xfId="538" xr:uid="{00000000-0005-0000-0000-000003020000}"/>
    <cellStyle name="A_Normal 3_TEST_2_Valuation list_New_Valuation list_DV_New_Valuation list_DV_New_Valuation list_added" xfId="539" xr:uid="{00000000-0005-0000-0000-000004020000}"/>
    <cellStyle name="A_Normal 3_TEST_2_Valuation list_New_Valuation list_DV_New_Valuation list_DV_New_Valuation list_added_New_Valuation list_added" xfId="540" xr:uid="{00000000-0005-0000-0000-000005020000}"/>
    <cellStyle name="A_Normal 3_TEST_2_Valuation list_New_Valuation list_DV_New_Valuation list_sports" xfId="541" xr:uid="{00000000-0005-0000-0000-000006020000}"/>
    <cellStyle name="A_Normal 3_TEST_2_Valuation list_New_Valuation list_DV_New_Valuation list_sports_New_Valuation list_added" xfId="542" xr:uid="{00000000-0005-0000-0000-000007020000}"/>
    <cellStyle name="A_Normal 3_TEST_2_Valuation list_New_Valuation list_DV_New_Valuation list_sports_New_Valuation list_added_New_Valuation list_added" xfId="543" xr:uid="{00000000-0005-0000-0000-000008020000}"/>
    <cellStyle name="A_Normal 3_TEST_2_Valuation list_New_Valuation list_New_Valuation list" xfId="544" xr:uid="{00000000-0005-0000-0000-000009020000}"/>
    <cellStyle name="A_Normal 3_TEST_2_Valuation list_New_Valuation list_New_Valuation list_added" xfId="545" xr:uid="{00000000-0005-0000-0000-00000A020000}"/>
    <cellStyle name="A_Normal 3_TEST_2_Valuation list_New_Valuation list_New_Valuation list_added_New_Valuation list_added" xfId="546" xr:uid="{00000000-0005-0000-0000-00000B020000}"/>
    <cellStyle name="A_Normal 3_TEST_2_Valuation list_New_Valuation list_New_Valuation list_added_New_Valuation list_added_New_Valuation list_added" xfId="547" xr:uid="{00000000-0005-0000-0000-00000C020000}"/>
    <cellStyle name="A_Normal 3_TEST_2_Valuation list_New_Valuation list_New_Valuation list_DV" xfId="548" xr:uid="{00000000-0005-0000-0000-00000D020000}"/>
    <cellStyle name="A_Normal 3_TEST_2_Valuation list_New_Valuation list_New_Valuation list_DV_New_Valuation list_added" xfId="549" xr:uid="{00000000-0005-0000-0000-00000E020000}"/>
    <cellStyle name="A_Normal 3_TEST_2_Valuation list_New_Valuation list_New_Valuation list_DV_New_Valuation list_added_New_Valuation list_added" xfId="550" xr:uid="{00000000-0005-0000-0000-00000F020000}"/>
    <cellStyle name="A_Normal 3_TEST_2_Valuation list_New_Valuation list_New_Valuation list_DV_New_Valuation list_DV" xfId="551" xr:uid="{00000000-0005-0000-0000-000010020000}"/>
    <cellStyle name="A_Normal 3_TEST_2_Valuation list_New_Valuation list_New_Valuation list_DV_New_Valuation list_DV_New_Valuation list_added" xfId="552" xr:uid="{00000000-0005-0000-0000-000011020000}"/>
    <cellStyle name="A_Normal 3_TEST_2_Valuation list_New_Valuation list_New_Valuation list_DV_New_Valuation list_DV_New_Valuation list_added_New_Valuation list_added" xfId="553" xr:uid="{00000000-0005-0000-0000-000012020000}"/>
    <cellStyle name="A_Normal 3_TEST_2_Valuation list_New_Valuation list_New_Valuation list_DV_New_Valuation list_DV_New_Valuation list_added_New_Valuation list_added_New_Valuation list_added" xfId="554" xr:uid="{00000000-0005-0000-0000-000013020000}"/>
    <cellStyle name="A_Normal 3_TEST_2_Valuation list_New_Valuation list_New_Valuation list_DV_New_Valuation list_DV_New_Valuation list_DV" xfId="555" xr:uid="{00000000-0005-0000-0000-000014020000}"/>
    <cellStyle name="A_Normal 3_TEST_2_Valuation list_New_Valuation list_New_Valuation list_DV_New_Valuation list_DV_New_Valuation list_DV_New_Valuation list_added" xfId="556" xr:uid="{00000000-0005-0000-0000-000015020000}"/>
    <cellStyle name="A_Normal 3_TEST_2_Valuation list_New_Valuation list_New_Valuation list_DV_New_Valuation list_DV_New_Valuation list_DV_New_Valuation list_added_New_Valuation list_added" xfId="557" xr:uid="{00000000-0005-0000-0000-000016020000}"/>
    <cellStyle name="A_Normal 3_TEST_2_Valuation list_New_Valuation list_New_Valuation list_DV_New_Valuation list_DV_New_Valuation list_sports" xfId="558" xr:uid="{00000000-0005-0000-0000-000017020000}"/>
    <cellStyle name="A_Normal 3_TEST_2_Valuation list_New_Valuation list_New_Valuation list_DV_New_Valuation list_DV_New_Valuation list_sports_New_Valuation list_added" xfId="559" xr:uid="{00000000-0005-0000-0000-000018020000}"/>
    <cellStyle name="A_Normal 3_TEST_2_Valuation list_New_Valuation list_New_Valuation list_DV_New_Valuation list_DV_New_Valuation list_sports_New_Valuation list_added_New_Valuation list_added" xfId="560" xr:uid="{00000000-0005-0000-0000-000019020000}"/>
    <cellStyle name="A_Normal 3_TEST_2_Valuation list_New_Valuation list_New_Valuation list_New_Valuation list" xfId="561" xr:uid="{00000000-0005-0000-0000-00001A020000}"/>
    <cellStyle name="A_Normal 3_TEST_2_Valuation list_New_Valuation list_New_Valuation list_New_Valuation list_added" xfId="562" xr:uid="{00000000-0005-0000-0000-00001B020000}"/>
    <cellStyle name="A_Normal 3_TEST_2_Valuation list_New_Valuation list_New_Valuation list_New_Valuation list_added_New_Valuation list_added" xfId="563" xr:uid="{00000000-0005-0000-0000-00001C020000}"/>
    <cellStyle name="A_Normal 3_TEST_2_Valuation list_New_Valuation list_New_Valuation list_New_Valuation list_DV" xfId="564" xr:uid="{00000000-0005-0000-0000-00001D020000}"/>
    <cellStyle name="A_Normal 3_TEST_2_Valuation list_New_Valuation list_New_Valuation list_New_Valuation list_DV_New_Valuation list_added" xfId="565" xr:uid="{00000000-0005-0000-0000-00001E020000}"/>
    <cellStyle name="A_Normal 3_TEST_2_Valuation list_New_Valuation list_New_Valuation list_New_Valuation list_DV_New_Valuation list_added_New_Valuation list_added" xfId="566" xr:uid="{00000000-0005-0000-0000-00001F020000}"/>
    <cellStyle name="A_Normal 3_TEST_2_Valuation list_New_Valuation list_New_Valuation list_New_Valuation list_DV_New_Valuation list_added_New_Valuation list_added_New_Valuation list_added" xfId="567" xr:uid="{00000000-0005-0000-0000-000020020000}"/>
    <cellStyle name="A_Normal 3_TEST_2_Valuation list_New_Valuation list_New_Valuation list_New_Valuation list_DV_New_Valuation list_DV" xfId="568" xr:uid="{00000000-0005-0000-0000-000021020000}"/>
    <cellStyle name="A_Normal 3_TEST_2_Valuation list_New_Valuation list_New_Valuation list_New_Valuation list_DV_New_Valuation list_DV_New_Valuation list_added" xfId="569" xr:uid="{00000000-0005-0000-0000-000022020000}"/>
    <cellStyle name="A_Normal 3_TEST_2_Valuation list_New_Valuation list_New_Valuation list_New_Valuation list_DV_New_Valuation list_DV_New_Valuation list_added_New_Valuation list_added" xfId="570" xr:uid="{00000000-0005-0000-0000-000023020000}"/>
    <cellStyle name="A_Normal 3_TEST_2_Valuation list_New_Valuation list_New_Valuation list_New_Valuation list_DV_New_Valuation list_sports" xfId="571" xr:uid="{00000000-0005-0000-0000-000024020000}"/>
    <cellStyle name="A_Normal 3_TEST_2_Valuation list_New_Valuation list_New_Valuation list_New_Valuation list_DV_New_Valuation list_sports_New_Valuation list_added" xfId="572" xr:uid="{00000000-0005-0000-0000-000025020000}"/>
    <cellStyle name="A_Normal 3_TEST_2_Valuation list_New_Valuation list_New_Valuation list_New_Valuation list_DV_New_Valuation list_sports_New_Valuation list_added_New_Valuation list_added" xfId="573" xr:uid="{00000000-0005-0000-0000-000026020000}"/>
    <cellStyle name="A_Normal 3_TEST_2_Valuation list_New_Valuation list_New_Valuation list_New_Valuation list_New_Valuation list" xfId="574" xr:uid="{00000000-0005-0000-0000-000027020000}"/>
    <cellStyle name="A_Normal 3_TEST_2_Valuation list_New_Valuation list_New_Valuation list_New_Valuation list_New_Valuation list_added" xfId="575" xr:uid="{00000000-0005-0000-0000-000028020000}"/>
    <cellStyle name="A_Normal 3_TEST_2_Valuation list_New_Valuation list_New_Valuation list_New_Valuation list_New_Valuation list_added_New_Valuation list_added" xfId="576" xr:uid="{00000000-0005-0000-0000-000029020000}"/>
    <cellStyle name="A_Normal 3_TEST_2_Valuation list_New_Valuation list_New_Valuation list_New_Valuation list_New_Valuation list_added_New_Valuation list_added_New_Valuation list_added" xfId="577" xr:uid="{00000000-0005-0000-0000-00002A020000}"/>
    <cellStyle name="A_Normal 3_TEST_2_Valuation list_New_Valuation list_New_Valuation list_New_Valuation list_New_Valuation list_DV" xfId="578" xr:uid="{00000000-0005-0000-0000-00002B020000}"/>
    <cellStyle name="A_Normal 3_TEST_2_Valuation list_New_Valuation list_New_Valuation list_New_Valuation list_New_Valuation list_DV_New_Valuation list_added" xfId="579" xr:uid="{00000000-0005-0000-0000-00002C020000}"/>
    <cellStyle name="A_Normal 3_TEST_2_Valuation list_New_Valuation list_New_Valuation list_New_Valuation list_New_Valuation list_DV_New_Valuation list_added_New_Valuation list_added" xfId="580" xr:uid="{00000000-0005-0000-0000-00002D020000}"/>
    <cellStyle name="A_Normal 3_TEST_2_Valuation list_New_Valuation list_New_Valuation list_New_Valuation list_New_Valuation list_DV_New_Valuation list_DV" xfId="581" xr:uid="{00000000-0005-0000-0000-00002E020000}"/>
    <cellStyle name="A_Normal 3_TEST_2_Valuation list_New_Valuation list_New_Valuation list_New_Valuation list_New_Valuation list_DV_New_Valuation list_DV_New_Valuation list_added" xfId="582" xr:uid="{00000000-0005-0000-0000-00002F020000}"/>
    <cellStyle name="A_Normal 3_TEST_2_Valuation list_New_Valuation list_New_Valuation list_New_Valuation list_New_Valuation list_DV_New_Valuation list_DV_New_Valuation list_added_New_Valuation list_added" xfId="583" xr:uid="{00000000-0005-0000-0000-000030020000}"/>
    <cellStyle name="A_Normal 3_TEST_2_Valuation list_New_Valuation list_New_Valuation list_New_Valuation list_New_Valuation list_DV_New_Valuation list_DV_New_Valuation list_added_New_Valuation list_added_New_Valuation list_added" xfId="584" xr:uid="{00000000-0005-0000-0000-000031020000}"/>
    <cellStyle name="A_Normal 3_TEST_2_Valuation list_New_Valuation list_New_Valuation list_New_Valuation list_New_Valuation list_DV_New_Valuation list_DV_New_Valuation list_DV" xfId="585" xr:uid="{00000000-0005-0000-0000-000032020000}"/>
    <cellStyle name="A_Normal 3_TEST_2_Valuation list_New_Valuation list_New_Valuation list_New_Valuation list_New_Valuation list_DV_New_Valuation list_DV_New_Valuation list_DV_New_Valuation list_added" xfId="586" xr:uid="{00000000-0005-0000-0000-000033020000}"/>
    <cellStyle name="A_Normal 3_TEST_2_Valuation list_New_Valuation list_New_Valuation list_New_Valuation list_New_Valuation list_DV_New_Valuation list_DV_New_Valuation list_DV_New_Valuation list_added_New_Valuation list_added" xfId="587" xr:uid="{00000000-0005-0000-0000-000034020000}"/>
    <cellStyle name="A_Normal 3_TEST_2_Valuation list_New_Valuation list_New_Valuation list_New_Valuation list_New_Valuation list_DV_New_Valuation list_DV_New_Valuation list_sports" xfId="588" xr:uid="{00000000-0005-0000-0000-000035020000}"/>
    <cellStyle name="A_Normal 3_TEST_2_Valuation list_New_Valuation list_New_Valuation list_New_Valuation list_New_Valuation list_DV_New_Valuation list_DV_New_Valuation list_sports_New_Valuation list_added" xfId="589" xr:uid="{00000000-0005-0000-0000-000036020000}"/>
    <cellStyle name="A_Normal 3_TEST_2_Valuation list_New_Valuation list_New_Valuation list_New_Valuation list_New_Valuation list_DV_New_Valuation list_DV_New_Valuation list_sports_New_Valuation list_added_New_Valuation list_added" xfId="590" xr:uid="{00000000-0005-0000-0000-000037020000}"/>
    <cellStyle name="A_Normal 3_TEST_2_Valuation list_New_Valuation list_New_Valuation list_New_Valuation list_New_Valuation list_New_Valuation list_added" xfId="591" xr:uid="{00000000-0005-0000-0000-000038020000}"/>
    <cellStyle name="A_Normal 3_TEST_2_Valuation list_New_Valuation list_New_Valuation list_New_Valuation list_New_Valuation list_New_Valuation list_added_New_Valuation list_added" xfId="592" xr:uid="{00000000-0005-0000-0000-000039020000}"/>
    <cellStyle name="A_Normal 3_TEST_2_Valuation list_New_Valuation list_New_Valuation list_New_Valuation list_New_Valuation list_New_Valuation list_DV" xfId="593" xr:uid="{00000000-0005-0000-0000-00003A020000}"/>
    <cellStyle name="A_Normal 3_TEST_2_Valuation list_New_Valuation list_New_Valuation list_New_Valuation list_New_Valuation list_New_Valuation list_DV_New_Valuation list_added" xfId="594" xr:uid="{00000000-0005-0000-0000-00003B020000}"/>
    <cellStyle name="A_Normal 3_TEST_2_Valuation list_New_Valuation list_New_Valuation list_New_Valuation list_New_Valuation list_New_Valuation list_DV_New_Valuation list_added_New_Valuation list_added" xfId="595" xr:uid="{00000000-0005-0000-0000-00003C020000}"/>
    <cellStyle name="A_Normal 3_TEST_2_Valuation list_New_Valuation list_New_Valuation list_New_Valuation list_New_Valuation list_New_Valuation list_DV_New_Valuation list_added_New_Valuation list_added_New_Valuation list_added" xfId="596" xr:uid="{00000000-0005-0000-0000-00003D020000}"/>
    <cellStyle name="A_Normal 3_TEST_2_Valuation list_New_Valuation list_New_Valuation list_New_Valuation list_New_Valuation list_New_Valuation list_DV_New_Valuation list_DV" xfId="597" xr:uid="{00000000-0005-0000-0000-00003E020000}"/>
    <cellStyle name="A_Normal 3_TEST_2_Valuation list_New_Valuation list_New_Valuation list_New_Valuation list_New_Valuation list_New_Valuation list_DV_New_Valuation list_DV_New_Valuation list_added" xfId="598" xr:uid="{00000000-0005-0000-0000-00003F020000}"/>
    <cellStyle name="A_Normal 3_TEST_2_Valuation list_New_Valuation list_New_Valuation list_New_Valuation list_New_Valuation list_New_Valuation list_DV_New_Valuation list_DV_New_Valuation list_added_New_Valuation list_added" xfId="599" xr:uid="{00000000-0005-0000-0000-000040020000}"/>
    <cellStyle name="A_Normal 3_TEST_2_Valuation list_New_Valuation list_New_Valuation list_New_Valuation list_New_Valuation list_New_Valuation list_DV_New_Valuation list_sports" xfId="600" xr:uid="{00000000-0005-0000-0000-000041020000}"/>
    <cellStyle name="A_Normal 3_TEST_2_Valuation list_New_Valuation list_New_Valuation list_New_Valuation list_New_Valuation list_New_Valuation list_DV_New_Valuation list_sports_New_Valuation list_added" xfId="601" xr:uid="{00000000-0005-0000-0000-000042020000}"/>
    <cellStyle name="A_Normal 3_TEST_2_Valuation list_New_Valuation list_New_Valuation list_New_Valuation list_New_Valuation list_New_Valuation list_DV_New_Valuation list_sports_New_Valuation list_added_New_Valuation list_added" xfId="602" xr:uid="{00000000-0005-0000-0000-000043020000}"/>
    <cellStyle name="A_Normal 3_TEST_2_Valuation list_New_Valuation list_New_Valuation list_New_Valuation list_New_Valuation list_sports" xfId="603" xr:uid="{00000000-0005-0000-0000-000044020000}"/>
    <cellStyle name="A_Normal 3_TEST_2_Valuation list_New_Valuation list_New_Valuation list_New_Valuation list_New_Valuation list_sports_New_Valuation list_added" xfId="604" xr:uid="{00000000-0005-0000-0000-000045020000}"/>
    <cellStyle name="A_Normal 3_TEST_2_Valuation list_New_Valuation list_New_Valuation list_New_Valuation list_New_Valuation list_sports_New_Valuation list_added_New_Valuation list_added" xfId="605" xr:uid="{00000000-0005-0000-0000-000046020000}"/>
    <cellStyle name="A_Normal 3_TEST_2_Valuation list_New_Valuation list_New_Valuation list_sports" xfId="606" xr:uid="{00000000-0005-0000-0000-000047020000}"/>
    <cellStyle name="A_Normal 3_TEST_2_Valuation list_New_Valuation list_New_Valuation list_sports_New_Valuation list_added" xfId="607" xr:uid="{00000000-0005-0000-0000-000048020000}"/>
    <cellStyle name="A_Normal 3_TEST_2_Valuation list_New_Valuation list_New_Valuation list_sports_New_Valuation list_added_New_Valuation list_added" xfId="608" xr:uid="{00000000-0005-0000-0000-000049020000}"/>
    <cellStyle name="A_Normal 3_Valuation list" xfId="609" xr:uid="{00000000-0005-0000-0000-00004A020000}"/>
    <cellStyle name="A_Normal 3_Valuation list_New_Valuation list" xfId="610" xr:uid="{00000000-0005-0000-0000-00004B020000}"/>
    <cellStyle name="A_Normal 3_Valuation list_New_Valuation list_added" xfId="611" xr:uid="{00000000-0005-0000-0000-00004C020000}"/>
    <cellStyle name="A_Normal 3_Valuation list_New_Valuation list_added_New_Valuation list_added" xfId="612" xr:uid="{00000000-0005-0000-0000-00004D020000}"/>
    <cellStyle name="A_Normal 3_Valuation list_New_Valuation list_DV" xfId="613" xr:uid="{00000000-0005-0000-0000-00004E020000}"/>
    <cellStyle name="A_Normal 3_Valuation list_New_Valuation list_DV_New_Valuation list_added" xfId="614" xr:uid="{00000000-0005-0000-0000-00004F020000}"/>
    <cellStyle name="A_Normal 3_Valuation list_New_Valuation list_DV_New_Valuation list_added_New_Valuation list_added" xfId="615" xr:uid="{00000000-0005-0000-0000-000050020000}"/>
    <cellStyle name="A_Normal 3_Valuation list_New_Valuation list_DV_New_Valuation list_added_New_Valuation list_added_New_Valuation list_added" xfId="616" xr:uid="{00000000-0005-0000-0000-000051020000}"/>
    <cellStyle name="A_Normal 3_Valuation list_New_Valuation list_DV_New_Valuation list_DV" xfId="617" xr:uid="{00000000-0005-0000-0000-000052020000}"/>
    <cellStyle name="A_Normal 3_Valuation list_New_Valuation list_DV_New_Valuation list_DV_New_Valuation list_added" xfId="618" xr:uid="{00000000-0005-0000-0000-000053020000}"/>
    <cellStyle name="A_Normal 3_Valuation list_New_Valuation list_DV_New_Valuation list_DV_New_Valuation list_added_New_Valuation list_added" xfId="619" xr:uid="{00000000-0005-0000-0000-000054020000}"/>
    <cellStyle name="A_Normal 3_Valuation list_New_Valuation list_DV_New_Valuation list_sports" xfId="620" xr:uid="{00000000-0005-0000-0000-000055020000}"/>
    <cellStyle name="A_Normal 3_Valuation list_New_Valuation list_DV_New_Valuation list_sports_New_Valuation list_added" xfId="621" xr:uid="{00000000-0005-0000-0000-000056020000}"/>
    <cellStyle name="A_Normal 3_Valuation list_New_Valuation list_DV_New_Valuation list_sports_New_Valuation list_added_New_Valuation list_added" xfId="622" xr:uid="{00000000-0005-0000-0000-000057020000}"/>
    <cellStyle name="A_Normal 3_Valuation list_New_Valuation list_New_Valuation list" xfId="623" xr:uid="{00000000-0005-0000-0000-000058020000}"/>
    <cellStyle name="A_Normal 3_Valuation list_New_Valuation list_New_Valuation list_added" xfId="624" xr:uid="{00000000-0005-0000-0000-000059020000}"/>
    <cellStyle name="A_Normal 3_Valuation list_New_Valuation list_New_Valuation list_added_New_Valuation list_added" xfId="625" xr:uid="{00000000-0005-0000-0000-00005A020000}"/>
    <cellStyle name="A_Normal 3_Valuation list_New_Valuation list_New_Valuation list_added_New_Valuation list_added_New_Valuation list_added" xfId="626" xr:uid="{00000000-0005-0000-0000-00005B020000}"/>
    <cellStyle name="A_Normal 3_Valuation list_New_Valuation list_New_Valuation list_DV" xfId="627" xr:uid="{00000000-0005-0000-0000-00005C020000}"/>
    <cellStyle name="A_Normal 3_Valuation list_New_Valuation list_New_Valuation list_DV_New_Valuation list_added" xfId="628" xr:uid="{00000000-0005-0000-0000-00005D020000}"/>
    <cellStyle name="A_Normal 3_Valuation list_New_Valuation list_New_Valuation list_DV_New_Valuation list_added_New_Valuation list_added" xfId="629" xr:uid="{00000000-0005-0000-0000-00005E020000}"/>
    <cellStyle name="A_Normal 3_Valuation list_New_Valuation list_New_Valuation list_DV_New_Valuation list_DV" xfId="630" xr:uid="{00000000-0005-0000-0000-00005F020000}"/>
    <cellStyle name="A_Normal 3_Valuation list_New_Valuation list_New_Valuation list_DV_New_Valuation list_DV_New_Valuation list_added" xfId="631" xr:uid="{00000000-0005-0000-0000-000060020000}"/>
    <cellStyle name="A_Normal 3_Valuation list_New_Valuation list_New_Valuation list_DV_New_Valuation list_DV_New_Valuation list_added_New_Valuation list_added" xfId="632" xr:uid="{00000000-0005-0000-0000-000061020000}"/>
    <cellStyle name="A_Normal 3_Valuation list_New_Valuation list_New_Valuation list_DV_New_Valuation list_DV_New_Valuation list_added_New_Valuation list_added_New_Valuation list_added" xfId="633" xr:uid="{00000000-0005-0000-0000-000062020000}"/>
    <cellStyle name="A_Normal 3_Valuation list_New_Valuation list_New_Valuation list_DV_New_Valuation list_DV_New_Valuation list_DV" xfId="634" xr:uid="{00000000-0005-0000-0000-000063020000}"/>
    <cellStyle name="A_Normal 3_Valuation list_New_Valuation list_New_Valuation list_DV_New_Valuation list_DV_New_Valuation list_DV_New_Valuation list_added" xfId="635" xr:uid="{00000000-0005-0000-0000-000064020000}"/>
    <cellStyle name="A_Normal 3_Valuation list_New_Valuation list_New_Valuation list_DV_New_Valuation list_DV_New_Valuation list_DV_New_Valuation list_added_New_Valuation list_added" xfId="636" xr:uid="{00000000-0005-0000-0000-000065020000}"/>
    <cellStyle name="A_Normal 3_Valuation list_New_Valuation list_New_Valuation list_DV_New_Valuation list_DV_New_Valuation list_sports" xfId="637" xr:uid="{00000000-0005-0000-0000-000066020000}"/>
    <cellStyle name="A_Normal 3_Valuation list_New_Valuation list_New_Valuation list_DV_New_Valuation list_DV_New_Valuation list_sports_New_Valuation list_added" xfId="638" xr:uid="{00000000-0005-0000-0000-000067020000}"/>
    <cellStyle name="A_Normal 3_Valuation list_New_Valuation list_New_Valuation list_DV_New_Valuation list_DV_New_Valuation list_sports_New_Valuation list_added_New_Valuation list_added" xfId="639" xr:uid="{00000000-0005-0000-0000-000068020000}"/>
    <cellStyle name="A_Normal 3_Valuation list_New_Valuation list_New_Valuation list_New_Valuation list" xfId="640" xr:uid="{00000000-0005-0000-0000-000069020000}"/>
    <cellStyle name="A_Normal 3_Valuation list_New_Valuation list_New_Valuation list_New_Valuation list_added" xfId="641" xr:uid="{00000000-0005-0000-0000-00006A020000}"/>
    <cellStyle name="A_Normal 3_Valuation list_New_Valuation list_New_Valuation list_New_Valuation list_added_New_Valuation list_added" xfId="642" xr:uid="{00000000-0005-0000-0000-00006B020000}"/>
    <cellStyle name="A_Normal 3_Valuation list_New_Valuation list_New_Valuation list_New_Valuation list_DV" xfId="643" xr:uid="{00000000-0005-0000-0000-00006C020000}"/>
    <cellStyle name="A_Normal 3_Valuation list_New_Valuation list_New_Valuation list_New_Valuation list_DV_New_Valuation list_added" xfId="644" xr:uid="{00000000-0005-0000-0000-00006D020000}"/>
    <cellStyle name="A_Normal 3_Valuation list_New_Valuation list_New_Valuation list_New_Valuation list_DV_New_Valuation list_added_New_Valuation list_added" xfId="645" xr:uid="{00000000-0005-0000-0000-00006E020000}"/>
    <cellStyle name="A_Normal 3_Valuation list_New_Valuation list_New_Valuation list_New_Valuation list_DV_New_Valuation list_added_New_Valuation list_added_New_Valuation list_added" xfId="646" xr:uid="{00000000-0005-0000-0000-00006F020000}"/>
    <cellStyle name="A_Normal 3_Valuation list_New_Valuation list_New_Valuation list_New_Valuation list_DV_New_Valuation list_DV" xfId="647" xr:uid="{00000000-0005-0000-0000-000070020000}"/>
    <cellStyle name="A_Normal 3_Valuation list_New_Valuation list_New_Valuation list_New_Valuation list_DV_New_Valuation list_DV_New_Valuation list_added" xfId="648" xr:uid="{00000000-0005-0000-0000-000071020000}"/>
    <cellStyle name="A_Normal 3_Valuation list_New_Valuation list_New_Valuation list_New_Valuation list_DV_New_Valuation list_DV_New_Valuation list_added_New_Valuation list_added" xfId="649" xr:uid="{00000000-0005-0000-0000-000072020000}"/>
    <cellStyle name="A_Normal 3_Valuation list_New_Valuation list_New_Valuation list_New_Valuation list_DV_New_Valuation list_sports" xfId="650" xr:uid="{00000000-0005-0000-0000-000073020000}"/>
    <cellStyle name="A_Normal 3_Valuation list_New_Valuation list_New_Valuation list_New_Valuation list_DV_New_Valuation list_sports_New_Valuation list_added" xfId="651" xr:uid="{00000000-0005-0000-0000-000074020000}"/>
    <cellStyle name="A_Normal 3_Valuation list_New_Valuation list_New_Valuation list_New_Valuation list_DV_New_Valuation list_sports_New_Valuation list_added_New_Valuation list_added" xfId="652" xr:uid="{00000000-0005-0000-0000-000075020000}"/>
    <cellStyle name="A_Normal 3_Valuation list_New_Valuation list_New_Valuation list_New_Valuation list_New_Valuation list" xfId="653" xr:uid="{00000000-0005-0000-0000-000076020000}"/>
    <cellStyle name="A_Normal 3_Valuation list_New_Valuation list_New_Valuation list_New_Valuation list_New_Valuation list_added" xfId="654" xr:uid="{00000000-0005-0000-0000-000077020000}"/>
    <cellStyle name="A_Normal 3_Valuation list_New_Valuation list_New_Valuation list_New_Valuation list_New_Valuation list_added_New_Valuation list_added" xfId="655" xr:uid="{00000000-0005-0000-0000-000078020000}"/>
    <cellStyle name="A_Normal 3_Valuation list_New_Valuation list_New_Valuation list_New_Valuation list_New_Valuation list_added_New_Valuation list_added_New_Valuation list_added" xfId="656" xr:uid="{00000000-0005-0000-0000-000079020000}"/>
    <cellStyle name="A_Normal 3_Valuation list_New_Valuation list_New_Valuation list_New_Valuation list_New_Valuation list_DV" xfId="657" xr:uid="{00000000-0005-0000-0000-00007A020000}"/>
    <cellStyle name="A_Normal 3_Valuation list_New_Valuation list_New_Valuation list_New_Valuation list_New_Valuation list_DV_New_Valuation list_added" xfId="658" xr:uid="{00000000-0005-0000-0000-00007B020000}"/>
    <cellStyle name="A_Normal 3_Valuation list_New_Valuation list_New_Valuation list_New_Valuation list_New_Valuation list_DV_New_Valuation list_added_New_Valuation list_added" xfId="659" xr:uid="{00000000-0005-0000-0000-00007C020000}"/>
    <cellStyle name="A_Normal 3_Valuation list_New_Valuation list_New_Valuation list_New_Valuation list_New_Valuation list_DV_New_Valuation list_DV" xfId="660" xr:uid="{00000000-0005-0000-0000-00007D020000}"/>
    <cellStyle name="A_Normal 3_Valuation list_New_Valuation list_New_Valuation list_New_Valuation list_New_Valuation list_DV_New_Valuation list_DV_New_Valuation list_added" xfId="661" xr:uid="{00000000-0005-0000-0000-00007E020000}"/>
    <cellStyle name="A_Normal 3_Valuation list_New_Valuation list_New_Valuation list_New_Valuation list_New_Valuation list_DV_New_Valuation list_DV_New_Valuation list_added_New_Valuation list_added" xfId="662" xr:uid="{00000000-0005-0000-0000-00007F020000}"/>
    <cellStyle name="A_Normal 3_Valuation list_New_Valuation list_New_Valuation list_New_Valuation list_New_Valuation list_DV_New_Valuation list_DV_New_Valuation list_added_New_Valuation list_added_New_Valuation list_added" xfId="663" xr:uid="{00000000-0005-0000-0000-000080020000}"/>
    <cellStyle name="A_Normal 3_Valuation list_New_Valuation list_New_Valuation list_New_Valuation list_New_Valuation list_DV_New_Valuation list_DV_New_Valuation list_DV" xfId="664" xr:uid="{00000000-0005-0000-0000-000081020000}"/>
    <cellStyle name="A_Normal 3_Valuation list_New_Valuation list_New_Valuation list_New_Valuation list_New_Valuation list_DV_New_Valuation list_DV_New_Valuation list_DV_New_Valuation list_added" xfId="665" xr:uid="{00000000-0005-0000-0000-000082020000}"/>
    <cellStyle name="A_Normal 3_Valuation list_New_Valuation list_New_Valuation list_New_Valuation list_New_Valuation list_DV_New_Valuation list_DV_New_Valuation list_DV_New_Valuation list_added_New_Valuation list_added" xfId="666" xr:uid="{00000000-0005-0000-0000-000083020000}"/>
    <cellStyle name="A_Normal 3_Valuation list_New_Valuation list_New_Valuation list_New_Valuation list_New_Valuation list_DV_New_Valuation list_DV_New_Valuation list_sports" xfId="667" xr:uid="{00000000-0005-0000-0000-000084020000}"/>
    <cellStyle name="A_Normal 3_Valuation list_New_Valuation list_New_Valuation list_New_Valuation list_New_Valuation list_DV_New_Valuation list_DV_New_Valuation list_sports_New_Valuation list_added" xfId="668" xr:uid="{00000000-0005-0000-0000-000085020000}"/>
    <cellStyle name="A_Normal 3_Valuation list_New_Valuation list_New_Valuation list_New_Valuation list_New_Valuation list_DV_New_Valuation list_DV_New_Valuation list_sports_New_Valuation list_added_New_Valuation list_added" xfId="669" xr:uid="{00000000-0005-0000-0000-000086020000}"/>
    <cellStyle name="A_Normal 3_Valuation list_New_Valuation list_New_Valuation list_New_Valuation list_New_Valuation list_New_Valuation list_added" xfId="670" xr:uid="{00000000-0005-0000-0000-000087020000}"/>
    <cellStyle name="A_Normal 3_Valuation list_New_Valuation list_New_Valuation list_New_Valuation list_New_Valuation list_New_Valuation list_added_New_Valuation list_added" xfId="671" xr:uid="{00000000-0005-0000-0000-000088020000}"/>
    <cellStyle name="A_Normal 3_Valuation list_New_Valuation list_New_Valuation list_New_Valuation list_New_Valuation list_New_Valuation list_DV" xfId="672" xr:uid="{00000000-0005-0000-0000-000089020000}"/>
    <cellStyle name="A_Normal 3_Valuation list_New_Valuation list_New_Valuation list_New_Valuation list_New_Valuation list_New_Valuation list_DV_New_Valuation list_added" xfId="673" xr:uid="{00000000-0005-0000-0000-00008A020000}"/>
    <cellStyle name="A_Normal 3_Valuation list_New_Valuation list_New_Valuation list_New_Valuation list_New_Valuation list_New_Valuation list_DV_New_Valuation list_added_New_Valuation list_added" xfId="674" xr:uid="{00000000-0005-0000-0000-00008B020000}"/>
    <cellStyle name="A_Normal 3_Valuation list_New_Valuation list_New_Valuation list_New_Valuation list_New_Valuation list_New_Valuation list_DV_New_Valuation list_added_New_Valuation list_added_New_Valuation list_added" xfId="675" xr:uid="{00000000-0005-0000-0000-00008C020000}"/>
    <cellStyle name="A_Normal 3_Valuation list_New_Valuation list_New_Valuation list_New_Valuation list_New_Valuation list_New_Valuation list_DV_New_Valuation list_DV" xfId="676" xr:uid="{00000000-0005-0000-0000-00008D020000}"/>
    <cellStyle name="A_Normal 3_Valuation list_New_Valuation list_New_Valuation list_New_Valuation list_New_Valuation list_New_Valuation list_DV_New_Valuation list_DV_New_Valuation list_added" xfId="677" xr:uid="{00000000-0005-0000-0000-00008E020000}"/>
    <cellStyle name="A_Normal 3_Valuation list_New_Valuation list_New_Valuation list_New_Valuation list_New_Valuation list_New_Valuation list_DV_New_Valuation list_DV_New_Valuation list_added_New_Valuation list_added" xfId="678" xr:uid="{00000000-0005-0000-0000-00008F020000}"/>
    <cellStyle name="A_Normal 3_Valuation list_New_Valuation list_New_Valuation list_New_Valuation list_New_Valuation list_New_Valuation list_DV_New_Valuation list_sports" xfId="679" xr:uid="{00000000-0005-0000-0000-000090020000}"/>
    <cellStyle name="A_Normal 3_Valuation list_New_Valuation list_New_Valuation list_New_Valuation list_New_Valuation list_New_Valuation list_DV_New_Valuation list_sports_New_Valuation list_added" xfId="680" xr:uid="{00000000-0005-0000-0000-000091020000}"/>
    <cellStyle name="A_Normal 3_Valuation list_New_Valuation list_New_Valuation list_New_Valuation list_New_Valuation list_New_Valuation list_DV_New_Valuation list_sports_New_Valuation list_added_New_Valuation list_added" xfId="681" xr:uid="{00000000-0005-0000-0000-000092020000}"/>
    <cellStyle name="A_Normal 3_Valuation list_New_Valuation list_New_Valuation list_New_Valuation list_New_Valuation list_sports" xfId="682" xr:uid="{00000000-0005-0000-0000-000093020000}"/>
    <cellStyle name="A_Normal 3_Valuation list_New_Valuation list_New_Valuation list_New_Valuation list_New_Valuation list_sports_New_Valuation list_added" xfId="683" xr:uid="{00000000-0005-0000-0000-000094020000}"/>
    <cellStyle name="A_Normal 3_Valuation list_New_Valuation list_New_Valuation list_New_Valuation list_New_Valuation list_sports_New_Valuation list_added_New_Valuation list_added" xfId="684" xr:uid="{00000000-0005-0000-0000-000095020000}"/>
    <cellStyle name="A_Normal 3_Valuation list_New_Valuation list_New_Valuation list_sports" xfId="685" xr:uid="{00000000-0005-0000-0000-000096020000}"/>
    <cellStyle name="A_Normal 3_Valuation list_New_Valuation list_New_Valuation list_sports_New_Valuation list_added" xfId="686" xr:uid="{00000000-0005-0000-0000-000097020000}"/>
    <cellStyle name="A_Normal 3_Valuation list_New_Valuation list_New_Valuation list_sports_New_Valuation list_added_New_Valuation list_added" xfId="687" xr:uid="{00000000-0005-0000-0000-000098020000}"/>
    <cellStyle name="A_Normal 4" xfId="688" xr:uid="{00000000-0005-0000-0000-000099020000}"/>
    <cellStyle name="A_Normal 4_New_Valuation list" xfId="689" xr:uid="{00000000-0005-0000-0000-00009A020000}"/>
    <cellStyle name="A_Normal 4_New_Valuation list_added" xfId="690" xr:uid="{00000000-0005-0000-0000-00009B020000}"/>
    <cellStyle name="A_Normal 4_New_Valuation list_added_New_Valuation list_added" xfId="691" xr:uid="{00000000-0005-0000-0000-00009C020000}"/>
    <cellStyle name="A_Normal 4_New_Valuation list_added_New_Valuation list_added_New_Valuation list_added" xfId="692" xr:uid="{00000000-0005-0000-0000-00009D020000}"/>
    <cellStyle name="A_Normal 4_New_Valuation list_DV" xfId="693" xr:uid="{00000000-0005-0000-0000-00009E020000}"/>
    <cellStyle name="A_Normal 4_New_Valuation list_DV_New_Valuation list_added" xfId="694" xr:uid="{00000000-0005-0000-0000-00009F020000}"/>
    <cellStyle name="A_Normal 4_New_Valuation list_DV_New_Valuation list_added_New_Valuation list_added" xfId="695" xr:uid="{00000000-0005-0000-0000-0000A0020000}"/>
    <cellStyle name="A_Normal 4_New_Valuation list_DV_New_Valuation list_DV" xfId="696" xr:uid="{00000000-0005-0000-0000-0000A1020000}"/>
    <cellStyle name="A_Normal 4_New_Valuation list_DV_New_Valuation list_DV_New_Valuation list_added" xfId="697" xr:uid="{00000000-0005-0000-0000-0000A2020000}"/>
    <cellStyle name="A_Normal 4_New_Valuation list_DV_New_Valuation list_DV_New_Valuation list_added_New_Valuation list_added" xfId="698" xr:uid="{00000000-0005-0000-0000-0000A3020000}"/>
    <cellStyle name="A_Normal 4_New_Valuation list_DV_New_Valuation list_DV_New_Valuation list_added_New_Valuation list_added_New_Valuation list_added" xfId="699" xr:uid="{00000000-0005-0000-0000-0000A4020000}"/>
    <cellStyle name="A_Normal 4_New_Valuation list_DV_New_Valuation list_DV_New_Valuation list_DV" xfId="700" xr:uid="{00000000-0005-0000-0000-0000A5020000}"/>
    <cellStyle name="A_Normal 4_New_Valuation list_DV_New_Valuation list_DV_New_Valuation list_DV_New_Valuation list_added" xfId="701" xr:uid="{00000000-0005-0000-0000-0000A6020000}"/>
    <cellStyle name="A_Normal 4_New_Valuation list_DV_New_Valuation list_DV_New_Valuation list_DV_New_Valuation list_added_New_Valuation list_added" xfId="702" xr:uid="{00000000-0005-0000-0000-0000A7020000}"/>
    <cellStyle name="A_Normal 4_New_Valuation list_DV_New_Valuation list_DV_New_Valuation list_sports" xfId="703" xr:uid="{00000000-0005-0000-0000-0000A8020000}"/>
    <cellStyle name="A_Normal 4_New_Valuation list_DV_New_Valuation list_DV_New_Valuation list_sports_New_Valuation list_added" xfId="704" xr:uid="{00000000-0005-0000-0000-0000A9020000}"/>
    <cellStyle name="A_Normal 4_New_Valuation list_DV_New_Valuation list_DV_New_Valuation list_sports_New_Valuation list_added_New_Valuation list_added" xfId="705" xr:uid="{00000000-0005-0000-0000-0000AA020000}"/>
    <cellStyle name="A_Normal 4_New_Valuation list_New_Valuation list" xfId="706" xr:uid="{00000000-0005-0000-0000-0000AB020000}"/>
    <cellStyle name="A_Normal 4_New_Valuation list_New_Valuation list_added" xfId="707" xr:uid="{00000000-0005-0000-0000-0000AC020000}"/>
    <cellStyle name="A_Normal 4_New_Valuation list_New_Valuation list_added_New_Valuation list_added" xfId="708" xr:uid="{00000000-0005-0000-0000-0000AD020000}"/>
    <cellStyle name="A_Normal 4_New_Valuation list_New_Valuation list_DV" xfId="709" xr:uid="{00000000-0005-0000-0000-0000AE020000}"/>
    <cellStyle name="A_Normal 4_New_Valuation list_New_Valuation list_DV_New_Valuation list_added" xfId="710" xr:uid="{00000000-0005-0000-0000-0000AF020000}"/>
    <cellStyle name="A_Normal 4_New_Valuation list_New_Valuation list_DV_New_Valuation list_added_New_Valuation list_added" xfId="711" xr:uid="{00000000-0005-0000-0000-0000B0020000}"/>
    <cellStyle name="A_Normal 4_New_Valuation list_New_Valuation list_DV_New_Valuation list_added_New_Valuation list_added_New_Valuation list_added" xfId="712" xr:uid="{00000000-0005-0000-0000-0000B1020000}"/>
    <cellStyle name="A_Normal 4_New_Valuation list_New_Valuation list_DV_New_Valuation list_DV" xfId="713" xr:uid="{00000000-0005-0000-0000-0000B2020000}"/>
    <cellStyle name="A_Normal 4_New_Valuation list_New_Valuation list_DV_New_Valuation list_DV_New_Valuation list_added" xfId="714" xr:uid="{00000000-0005-0000-0000-0000B3020000}"/>
    <cellStyle name="A_Normal 4_New_Valuation list_New_Valuation list_DV_New_Valuation list_DV_New_Valuation list_added_New_Valuation list_added" xfId="715" xr:uid="{00000000-0005-0000-0000-0000B4020000}"/>
    <cellStyle name="A_Normal 4_New_Valuation list_New_Valuation list_DV_New_Valuation list_sports" xfId="716" xr:uid="{00000000-0005-0000-0000-0000B5020000}"/>
    <cellStyle name="A_Normal 4_New_Valuation list_New_Valuation list_DV_New_Valuation list_sports_New_Valuation list_added" xfId="717" xr:uid="{00000000-0005-0000-0000-0000B6020000}"/>
    <cellStyle name="A_Normal 4_New_Valuation list_New_Valuation list_DV_New_Valuation list_sports_New_Valuation list_added_New_Valuation list_added" xfId="718" xr:uid="{00000000-0005-0000-0000-0000B7020000}"/>
    <cellStyle name="A_Normal 4_New_Valuation list_New_Valuation list_New_Valuation list" xfId="719" xr:uid="{00000000-0005-0000-0000-0000B8020000}"/>
    <cellStyle name="A_Normal 4_New_Valuation list_New_Valuation list_New_Valuation list_added" xfId="720" xr:uid="{00000000-0005-0000-0000-0000B9020000}"/>
    <cellStyle name="A_Normal 4_New_Valuation list_New_Valuation list_New_Valuation list_added_New_Valuation list_added" xfId="721" xr:uid="{00000000-0005-0000-0000-0000BA020000}"/>
    <cellStyle name="A_Normal 4_New_Valuation list_New_Valuation list_New_Valuation list_added_New_Valuation list_added_New_Valuation list_added" xfId="722" xr:uid="{00000000-0005-0000-0000-0000BB020000}"/>
    <cellStyle name="A_Normal 4_New_Valuation list_New_Valuation list_New_Valuation list_DV" xfId="723" xr:uid="{00000000-0005-0000-0000-0000BC020000}"/>
    <cellStyle name="A_Normal 4_New_Valuation list_New_Valuation list_New_Valuation list_DV_New_Valuation list_added" xfId="724" xr:uid="{00000000-0005-0000-0000-0000BD020000}"/>
    <cellStyle name="A_Normal 4_New_Valuation list_New_Valuation list_New_Valuation list_DV_New_Valuation list_added_New_Valuation list_added" xfId="725" xr:uid="{00000000-0005-0000-0000-0000BE020000}"/>
    <cellStyle name="A_Normal 4_New_Valuation list_New_Valuation list_New_Valuation list_DV_New_Valuation list_DV" xfId="726" xr:uid="{00000000-0005-0000-0000-0000BF020000}"/>
    <cellStyle name="A_Normal 4_New_Valuation list_New_Valuation list_New_Valuation list_DV_New_Valuation list_DV_New_Valuation list_added" xfId="727" xr:uid="{00000000-0005-0000-0000-0000C0020000}"/>
    <cellStyle name="A_Normal 4_New_Valuation list_New_Valuation list_New_Valuation list_DV_New_Valuation list_DV_New_Valuation list_added_New_Valuation list_added" xfId="728" xr:uid="{00000000-0005-0000-0000-0000C1020000}"/>
    <cellStyle name="A_Normal 4_New_Valuation list_New_Valuation list_New_Valuation list_DV_New_Valuation list_DV_New_Valuation list_added_New_Valuation list_added_New_Valuation list_added" xfId="729" xr:uid="{00000000-0005-0000-0000-0000C2020000}"/>
    <cellStyle name="A_Normal 4_New_Valuation list_New_Valuation list_New_Valuation list_DV_New_Valuation list_DV_New_Valuation list_DV" xfId="730" xr:uid="{00000000-0005-0000-0000-0000C3020000}"/>
    <cellStyle name="A_Normal 4_New_Valuation list_New_Valuation list_New_Valuation list_DV_New_Valuation list_DV_New_Valuation list_DV_New_Valuation list_added" xfId="731" xr:uid="{00000000-0005-0000-0000-0000C4020000}"/>
    <cellStyle name="A_Normal 4_New_Valuation list_New_Valuation list_New_Valuation list_DV_New_Valuation list_DV_New_Valuation list_DV_New_Valuation list_added_New_Valuation list_added" xfId="732" xr:uid="{00000000-0005-0000-0000-0000C5020000}"/>
    <cellStyle name="A_Normal 4_New_Valuation list_New_Valuation list_New_Valuation list_DV_New_Valuation list_DV_New_Valuation list_sports" xfId="733" xr:uid="{00000000-0005-0000-0000-0000C6020000}"/>
    <cellStyle name="A_Normal 4_New_Valuation list_New_Valuation list_New_Valuation list_DV_New_Valuation list_DV_New_Valuation list_sports_New_Valuation list_added" xfId="734" xr:uid="{00000000-0005-0000-0000-0000C7020000}"/>
    <cellStyle name="A_Normal 4_New_Valuation list_New_Valuation list_New_Valuation list_DV_New_Valuation list_DV_New_Valuation list_sports_New_Valuation list_added_New_Valuation list_added" xfId="735" xr:uid="{00000000-0005-0000-0000-0000C8020000}"/>
    <cellStyle name="A_Normal 4_New_Valuation list_New_Valuation list_New_Valuation list_New_Valuation list" xfId="736" xr:uid="{00000000-0005-0000-0000-0000C9020000}"/>
    <cellStyle name="A_Normal 4_New_Valuation list_New_Valuation list_New_Valuation list_New_Valuation list_added" xfId="737" xr:uid="{00000000-0005-0000-0000-0000CA020000}"/>
    <cellStyle name="A_Normal 4_New_Valuation list_New_Valuation list_New_Valuation list_New_Valuation list_added_New_Valuation list_added" xfId="738" xr:uid="{00000000-0005-0000-0000-0000CB020000}"/>
    <cellStyle name="A_Normal 4_New_Valuation list_New_Valuation list_New_Valuation list_New_Valuation list_DV" xfId="739" xr:uid="{00000000-0005-0000-0000-0000CC020000}"/>
    <cellStyle name="A_Normal 4_New_Valuation list_New_Valuation list_New_Valuation list_New_Valuation list_DV_New_Valuation list_added" xfId="740" xr:uid="{00000000-0005-0000-0000-0000CD020000}"/>
    <cellStyle name="A_Normal 4_New_Valuation list_New_Valuation list_New_Valuation list_New_Valuation list_DV_New_Valuation list_added_New_Valuation list_added" xfId="741" xr:uid="{00000000-0005-0000-0000-0000CE020000}"/>
    <cellStyle name="A_Normal 4_New_Valuation list_New_Valuation list_New_Valuation list_New_Valuation list_DV_New_Valuation list_added_New_Valuation list_added_New_Valuation list_added" xfId="742" xr:uid="{00000000-0005-0000-0000-0000CF020000}"/>
    <cellStyle name="A_Normal 4_New_Valuation list_New_Valuation list_New_Valuation list_New_Valuation list_DV_New_Valuation list_DV" xfId="743" xr:uid="{00000000-0005-0000-0000-0000D0020000}"/>
    <cellStyle name="A_Normal 4_New_Valuation list_New_Valuation list_New_Valuation list_New_Valuation list_DV_New_Valuation list_DV_New_Valuation list_added" xfId="744" xr:uid="{00000000-0005-0000-0000-0000D1020000}"/>
    <cellStyle name="A_Normal 4_New_Valuation list_New_Valuation list_New_Valuation list_New_Valuation list_DV_New_Valuation list_DV_New_Valuation list_added_New_Valuation list_added" xfId="745" xr:uid="{00000000-0005-0000-0000-0000D2020000}"/>
    <cellStyle name="A_Normal 4_New_Valuation list_New_Valuation list_New_Valuation list_New_Valuation list_DV_New_Valuation list_sports" xfId="746" xr:uid="{00000000-0005-0000-0000-0000D3020000}"/>
    <cellStyle name="A_Normal 4_New_Valuation list_New_Valuation list_New_Valuation list_New_Valuation list_DV_New_Valuation list_sports_New_Valuation list_added" xfId="747" xr:uid="{00000000-0005-0000-0000-0000D4020000}"/>
    <cellStyle name="A_Normal 4_New_Valuation list_New_Valuation list_New_Valuation list_New_Valuation list_DV_New_Valuation list_sports_New_Valuation list_added_New_Valuation list_added" xfId="748" xr:uid="{00000000-0005-0000-0000-0000D5020000}"/>
    <cellStyle name="A_Normal 4_New_Valuation list_New_Valuation list_New_Valuation list_New_Valuation list_New_Valuation list" xfId="749" xr:uid="{00000000-0005-0000-0000-0000D6020000}"/>
    <cellStyle name="A_Normal 4_New_Valuation list_New_Valuation list_New_Valuation list_New_Valuation list_New_Valuation list_added" xfId="750" xr:uid="{00000000-0005-0000-0000-0000D7020000}"/>
    <cellStyle name="A_Normal 4_New_Valuation list_New_Valuation list_New_Valuation list_New_Valuation list_New_Valuation list_added_New_Valuation list_added" xfId="751" xr:uid="{00000000-0005-0000-0000-0000D8020000}"/>
    <cellStyle name="A_Normal 4_New_Valuation list_New_Valuation list_New_Valuation list_New_Valuation list_New_Valuation list_added_New_Valuation list_added_New_Valuation list_added" xfId="752" xr:uid="{00000000-0005-0000-0000-0000D9020000}"/>
    <cellStyle name="A_Normal 4_New_Valuation list_New_Valuation list_New_Valuation list_New_Valuation list_New_Valuation list_DV" xfId="753" xr:uid="{00000000-0005-0000-0000-0000DA020000}"/>
    <cellStyle name="A_Normal 4_New_Valuation list_New_Valuation list_New_Valuation list_New_Valuation list_New_Valuation list_DV_New_Valuation list_added" xfId="754" xr:uid="{00000000-0005-0000-0000-0000DB020000}"/>
    <cellStyle name="A_Normal 4_New_Valuation list_New_Valuation list_New_Valuation list_New_Valuation list_New_Valuation list_DV_New_Valuation list_added_New_Valuation list_added" xfId="755" xr:uid="{00000000-0005-0000-0000-0000DC020000}"/>
    <cellStyle name="A_Normal 4_New_Valuation list_New_Valuation list_New_Valuation list_New_Valuation list_New_Valuation list_DV_New_Valuation list_DV" xfId="756" xr:uid="{00000000-0005-0000-0000-0000DD020000}"/>
    <cellStyle name="A_Normal 4_New_Valuation list_New_Valuation list_New_Valuation list_New_Valuation list_New_Valuation list_DV_New_Valuation list_DV_New_Valuation list_added" xfId="757" xr:uid="{00000000-0005-0000-0000-0000DE020000}"/>
    <cellStyle name="A_Normal 4_New_Valuation list_New_Valuation list_New_Valuation list_New_Valuation list_New_Valuation list_DV_New_Valuation list_DV_New_Valuation list_added_New_Valuation list_added" xfId="758" xr:uid="{00000000-0005-0000-0000-0000DF020000}"/>
    <cellStyle name="A_Normal 4_New_Valuation list_New_Valuation list_New_Valuation list_New_Valuation list_New_Valuation list_DV_New_Valuation list_DV_New_Valuation list_added_New_Valuation list_added_New_Valuation list_added" xfId="759" xr:uid="{00000000-0005-0000-0000-0000E0020000}"/>
    <cellStyle name="A_Normal 4_New_Valuation list_New_Valuation list_New_Valuation list_New_Valuation list_New_Valuation list_DV_New_Valuation list_DV_New_Valuation list_DV" xfId="760" xr:uid="{00000000-0005-0000-0000-0000E1020000}"/>
    <cellStyle name="A_Normal 4_New_Valuation list_New_Valuation list_New_Valuation list_New_Valuation list_New_Valuation list_DV_New_Valuation list_DV_New_Valuation list_DV_New_Valuation list_added" xfId="761" xr:uid="{00000000-0005-0000-0000-0000E2020000}"/>
    <cellStyle name="A_Normal 4_New_Valuation list_New_Valuation list_New_Valuation list_New_Valuation list_New_Valuation list_DV_New_Valuation list_DV_New_Valuation list_DV_New_Valuation list_added_New_Valuation list_added" xfId="762" xr:uid="{00000000-0005-0000-0000-0000E3020000}"/>
    <cellStyle name="A_Normal 4_New_Valuation list_New_Valuation list_New_Valuation list_New_Valuation list_New_Valuation list_DV_New_Valuation list_DV_New_Valuation list_sports" xfId="763" xr:uid="{00000000-0005-0000-0000-0000E4020000}"/>
    <cellStyle name="A_Normal 4_New_Valuation list_New_Valuation list_New_Valuation list_New_Valuation list_New_Valuation list_DV_New_Valuation list_DV_New_Valuation list_sports_New_Valuation list_added" xfId="764" xr:uid="{00000000-0005-0000-0000-0000E5020000}"/>
    <cellStyle name="A_Normal 4_New_Valuation list_New_Valuation list_New_Valuation list_New_Valuation list_New_Valuation list_DV_New_Valuation list_DV_New_Valuation list_sports_New_Valuation list_added_New_Valuation list_added" xfId="765" xr:uid="{00000000-0005-0000-0000-0000E6020000}"/>
    <cellStyle name="A_Normal 4_New_Valuation list_New_Valuation list_New_Valuation list_New_Valuation list_New_Valuation list_New_Valuation list_added" xfId="766" xr:uid="{00000000-0005-0000-0000-0000E7020000}"/>
    <cellStyle name="A_Normal 4_New_Valuation list_New_Valuation list_New_Valuation list_New_Valuation list_New_Valuation list_New_Valuation list_added_New_Valuation list_added" xfId="767" xr:uid="{00000000-0005-0000-0000-0000E8020000}"/>
    <cellStyle name="A_Normal 4_New_Valuation list_New_Valuation list_New_Valuation list_New_Valuation list_New_Valuation list_New_Valuation list_DV" xfId="768" xr:uid="{00000000-0005-0000-0000-0000E9020000}"/>
    <cellStyle name="A_Normal 4_New_Valuation list_New_Valuation list_New_Valuation list_New_Valuation list_New_Valuation list_New_Valuation list_DV_New_Valuation list_added" xfId="769" xr:uid="{00000000-0005-0000-0000-0000EA020000}"/>
    <cellStyle name="A_Normal 4_New_Valuation list_New_Valuation list_New_Valuation list_New_Valuation list_New_Valuation list_New_Valuation list_DV_New_Valuation list_added_New_Valuation list_added" xfId="770" xr:uid="{00000000-0005-0000-0000-0000EB020000}"/>
    <cellStyle name="A_Normal 4_New_Valuation list_New_Valuation list_New_Valuation list_New_Valuation list_New_Valuation list_New_Valuation list_DV_New_Valuation list_added_New_Valuation list_added_New_Valuation list_added" xfId="771" xr:uid="{00000000-0005-0000-0000-0000EC020000}"/>
    <cellStyle name="A_Normal 4_New_Valuation list_New_Valuation list_New_Valuation list_New_Valuation list_New_Valuation list_New_Valuation list_DV_New_Valuation list_DV" xfId="772" xr:uid="{00000000-0005-0000-0000-0000ED020000}"/>
    <cellStyle name="A_Normal 4_New_Valuation list_New_Valuation list_New_Valuation list_New_Valuation list_New_Valuation list_New_Valuation list_DV_New_Valuation list_DV_New_Valuation list_added" xfId="773" xr:uid="{00000000-0005-0000-0000-0000EE020000}"/>
    <cellStyle name="A_Normal 4_New_Valuation list_New_Valuation list_New_Valuation list_New_Valuation list_New_Valuation list_New_Valuation list_DV_New_Valuation list_DV_New_Valuation list_added_New_Valuation list_added" xfId="774" xr:uid="{00000000-0005-0000-0000-0000EF020000}"/>
    <cellStyle name="A_Normal 4_New_Valuation list_New_Valuation list_New_Valuation list_New_Valuation list_New_Valuation list_New_Valuation list_DV_New_Valuation list_sports" xfId="775" xr:uid="{00000000-0005-0000-0000-0000F0020000}"/>
    <cellStyle name="A_Normal 4_New_Valuation list_New_Valuation list_New_Valuation list_New_Valuation list_New_Valuation list_New_Valuation list_DV_New_Valuation list_sports_New_Valuation list_added" xfId="776" xr:uid="{00000000-0005-0000-0000-0000F1020000}"/>
    <cellStyle name="A_Normal 4_New_Valuation list_New_Valuation list_New_Valuation list_New_Valuation list_New_Valuation list_New_Valuation list_DV_New_Valuation list_sports_New_Valuation list_added_New_Valuation list_added" xfId="777" xr:uid="{00000000-0005-0000-0000-0000F2020000}"/>
    <cellStyle name="A_Normal 4_New_Valuation list_New_Valuation list_New_Valuation list_New_Valuation list_New_Valuation list_sports" xfId="778" xr:uid="{00000000-0005-0000-0000-0000F3020000}"/>
    <cellStyle name="A_Normal 4_New_Valuation list_New_Valuation list_New_Valuation list_New_Valuation list_New_Valuation list_sports_New_Valuation list_added" xfId="779" xr:uid="{00000000-0005-0000-0000-0000F4020000}"/>
    <cellStyle name="A_Normal 4_New_Valuation list_New_Valuation list_New_Valuation list_New_Valuation list_New_Valuation list_sports_New_Valuation list_added_New_Valuation list_added" xfId="780" xr:uid="{00000000-0005-0000-0000-0000F5020000}"/>
    <cellStyle name="A_Normal 4_New_Valuation list_New_Valuation list_New_Valuation list_sports" xfId="781" xr:uid="{00000000-0005-0000-0000-0000F6020000}"/>
    <cellStyle name="A_Normal 4_New_Valuation list_New_Valuation list_New_Valuation list_sports_New_Valuation list_added" xfId="782" xr:uid="{00000000-0005-0000-0000-0000F7020000}"/>
    <cellStyle name="A_Normal 4_New_Valuation list_New_Valuation list_New_Valuation list_sports_New_Valuation list_added_New_Valuation list_added" xfId="783" xr:uid="{00000000-0005-0000-0000-0000F8020000}"/>
    <cellStyle name="A_Normal 4_New_Valuation list_sports" xfId="784" xr:uid="{00000000-0005-0000-0000-0000F9020000}"/>
    <cellStyle name="A_Normal 4_New_Valuation list_sports_New_Valuation list_added" xfId="785" xr:uid="{00000000-0005-0000-0000-0000FA020000}"/>
    <cellStyle name="A_Normal 4_New_Valuation list_sports_New_Valuation list_added_New_Valuation list_added" xfId="786" xr:uid="{00000000-0005-0000-0000-0000FB020000}"/>
    <cellStyle name="A_Normal 4_TEST_2_Valuation list" xfId="787" xr:uid="{00000000-0005-0000-0000-0000FC020000}"/>
    <cellStyle name="A_Normal 4_TEST_2_Valuation list_New_Valuation list" xfId="788" xr:uid="{00000000-0005-0000-0000-0000FD020000}"/>
    <cellStyle name="A_Normal 4_TEST_2_Valuation list_New_Valuation list_added" xfId="789" xr:uid="{00000000-0005-0000-0000-0000FE020000}"/>
    <cellStyle name="A_Normal 4_TEST_2_Valuation list_New_Valuation list_added_New_Valuation list_added" xfId="790" xr:uid="{00000000-0005-0000-0000-0000FF020000}"/>
    <cellStyle name="A_Normal 4_TEST_2_Valuation list_New_Valuation list_DV" xfId="791" xr:uid="{00000000-0005-0000-0000-000000030000}"/>
    <cellStyle name="A_Normal 4_TEST_2_Valuation list_New_Valuation list_DV_New_Valuation list_added" xfId="792" xr:uid="{00000000-0005-0000-0000-000001030000}"/>
    <cellStyle name="A_Normal 4_TEST_2_Valuation list_New_Valuation list_DV_New_Valuation list_added_New_Valuation list_added" xfId="793" xr:uid="{00000000-0005-0000-0000-000002030000}"/>
    <cellStyle name="A_Normal 4_TEST_2_Valuation list_New_Valuation list_DV_New_Valuation list_added_New_Valuation list_added_New_Valuation list_added" xfId="794" xr:uid="{00000000-0005-0000-0000-000003030000}"/>
    <cellStyle name="A_Normal 4_TEST_2_Valuation list_New_Valuation list_DV_New_Valuation list_DV" xfId="795" xr:uid="{00000000-0005-0000-0000-000004030000}"/>
    <cellStyle name="A_Normal 4_TEST_2_Valuation list_New_Valuation list_DV_New_Valuation list_DV_New_Valuation list_added" xfId="796" xr:uid="{00000000-0005-0000-0000-000005030000}"/>
    <cellStyle name="A_Normal 4_TEST_2_Valuation list_New_Valuation list_DV_New_Valuation list_DV_New_Valuation list_added_New_Valuation list_added" xfId="797" xr:uid="{00000000-0005-0000-0000-000006030000}"/>
    <cellStyle name="A_Normal 4_TEST_2_Valuation list_New_Valuation list_DV_New_Valuation list_sports" xfId="798" xr:uid="{00000000-0005-0000-0000-000007030000}"/>
    <cellStyle name="A_Normal 4_TEST_2_Valuation list_New_Valuation list_DV_New_Valuation list_sports_New_Valuation list_added" xfId="799" xr:uid="{00000000-0005-0000-0000-000008030000}"/>
    <cellStyle name="A_Normal 4_TEST_2_Valuation list_New_Valuation list_DV_New_Valuation list_sports_New_Valuation list_added_New_Valuation list_added" xfId="800" xr:uid="{00000000-0005-0000-0000-000009030000}"/>
    <cellStyle name="A_Normal 4_TEST_2_Valuation list_New_Valuation list_New_Valuation list" xfId="801" xr:uid="{00000000-0005-0000-0000-00000A030000}"/>
    <cellStyle name="A_Normal 4_TEST_2_Valuation list_New_Valuation list_New_Valuation list_added" xfId="802" xr:uid="{00000000-0005-0000-0000-00000B030000}"/>
    <cellStyle name="A_Normal 4_TEST_2_Valuation list_New_Valuation list_New_Valuation list_added_New_Valuation list_added" xfId="803" xr:uid="{00000000-0005-0000-0000-00000C030000}"/>
    <cellStyle name="A_Normal 4_TEST_2_Valuation list_New_Valuation list_New_Valuation list_added_New_Valuation list_added_New_Valuation list_added" xfId="804" xr:uid="{00000000-0005-0000-0000-00000D030000}"/>
    <cellStyle name="A_Normal 4_TEST_2_Valuation list_New_Valuation list_New_Valuation list_DV" xfId="805" xr:uid="{00000000-0005-0000-0000-00000E030000}"/>
    <cellStyle name="A_Normal 4_TEST_2_Valuation list_New_Valuation list_New_Valuation list_DV_New_Valuation list_added" xfId="806" xr:uid="{00000000-0005-0000-0000-00000F030000}"/>
    <cellStyle name="A_Normal 4_TEST_2_Valuation list_New_Valuation list_New_Valuation list_DV_New_Valuation list_added_New_Valuation list_added" xfId="807" xr:uid="{00000000-0005-0000-0000-000010030000}"/>
    <cellStyle name="A_Normal 4_TEST_2_Valuation list_New_Valuation list_New_Valuation list_DV_New_Valuation list_DV" xfId="808" xr:uid="{00000000-0005-0000-0000-000011030000}"/>
    <cellStyle name="A_Normal 4_TEST_2_Valuation list_New_Valuation list_New_Valuation list_DV_New_Valuation list_DV_New_Valuation list_added" xfId="809" xr:uid="{00000000-0005-0000-0000-000012030000}"/>
    <cellStyle name="A_Normal 4_TEST_2_Valuation list_New_Valuation list_New_Valuation list_DV_New_Valuation list_DV_New_Valuation list_added_New_Valuation list_added" xfId="810" xr:uid="{00000000-0005-0000-0000-000013030000}"/>
    <cellStyle name="A_Normal 4_TEST_2_Valuation list_New_Valuation list_New_Valuation list_DV_New_Valuation list_DV_New_Valuation list_added_New_Valuation list_added_New_Valuation list_added" xfId="811" xr:uid="{00000000-0005-0000-0000-000014030000}"/>
    <cellStyle name="A_Normal 4_TEST_2_Valuation list_New_Valuation list_New_Valuation list_DV_New_Valuation list_DV_New_Valuation list_DV" xfId="812" xr:uid="{00000000-0005-0000-0000-000015030000}"/>
    <cellStyle name="A_Normal 4_TEST_2_Valuation list_New_Valuation list_New_Valuation list_DV_New_Valuation list_DV_New_Valuation list_DV_New_Valuation list_added" xfId="813" xr:uid="{00000000-0005-0000-0000-000016030000}"/>
    <cellStyle name="A_Normal 4_TEST_2_Valuation list_New_Valuation list_New_Valuation list_DV_New_Valuation list_DV_New_Valuation list_DV_New_Valuation list_added_New_Valuation list_added" xfId="814" xr:uid="{00000000-0005-0000-0000-000017030000}"/>
    <cellStyle name="A_Normal 4_TEST_2_Valuation list_New_Valuation list_New_Valuation list_DV_New_Valuation list_DV_New_Valuation list_sports" xfId="815" xr:uid="{00000000-0005-0000-0000-000018030000}"/>
    <cellStyle name="A_Normal 4_TEST_2_Valuation list_New_Valuation list_New_Valuation list_DV_New_Valuation list_DV_New_Valuation list_sports_New_Valuation list_added" xfId="816" xr:uid="{00000000-0005-0000-0000-000019030000}"/>
    <cellStyle name="A_Normal 4_TEST_2_Valuation list_New_Valuation list_New_Valuation list_DV_New_Valuation list_DV_New_Valuation list_sports_New_Valuation list_added_New_Valuation list_added" xfId="817" xr:uid="{00000000-0005-0000-0000-00001A030000}"/>
    <cellStyle name="A_Normal 4_TEST_2_Valuation list_New_Valuation list_New_Valuation list_New_Valuation list" xfId="818" xr:uid="{00000000-0005-0000-0000-00001B030000}"/>
    <cellStyle name="A_Normal 4_TEST_2_Valuation list_New_Valuation list_New_Valuation list_New_Valuation list_added" xfId="819" xr:uid="{00000000-0005-0000-0000-00001C030000}"/>
    <cellStyle name="A_Normal 4_TEST_2_Valuation list_New_Valuation list_New_Valuation list_New_Valuation list_added_New_Valuation list_added" xfId="820" xr:uid="{00000000-0005-0000-0000-00001D030000}"/>
    <cellStyle name="A_Normal 4_TEST_2_Valuation list_New_Valuation list_New_Valuation list_New_Valuation list_DV" xfId="821" xr:uid="{00000000-0005-0000-0000-00001E030000}"/>
    <cellStyle name="A_Normal 4_TEST_2_Valuation list_New_Valuation list_New_Valuation list_New_Valuation list_DV_New_Valuation list_added" xfId="822" xr:uid="{00000000-0005-0000-0000-00001F030000}"/>
    <cellStyle name="A_Normal 4_TEST_2_Valuation list_New_Valuation list_New_Valuation list_New_Valuation list_DV_New_Valuation list_added_New_Valuation list_added" xfId="823" xr:uid="{00000000-0005-0000-0000-000020030000}"/>
    <cellStyle name="A_Normal 4_TEST_2_Valuation list_New_Valuation list_New_Valuation list_New_Valuation list_DV_New_Valuation list_added_New_Valuation list_added_New_Valuation list_added" xfId="824" xr:uid="{00000000-0005-0000-0000-000021030000}"/>
    <cellStyle name="A_Normal 4_TEST_2_Valuation list_New_Valuation list_New_Valuation list_New_Valuation list_DV_New_Valuation list_DV" xfId="825" xr:uid="{00000000-0005-0000-0000-000022030000}"/>
    <cellStyle name="A_Normal 4_TEST_2_Valuation list_New_Valuation list_New_Valuation list_New_Valuation list_DV_New_Valuation list_DV_New_Valuation list_added" xfId="826" xr:uid="{00000000-0005-0000-0000-000023030000}"/>
    <cellStyle name="A_Normal 4_TEST_2_Valuation list_New_Valuation list_New_Valuation list_New_Valuation list_DV_New_Valuation list_DV_New_Valuation list_added_New_Valuation list_added" xfId="827" xr:uid="{00000000-0005-0000-0000-000024030000}"/>
    <cellStyle name="A_Normal 4_TEST_2_Valuation list_New_Valuation list_New_Valuation list_New_Valuation list_DV_New_Valuation list_sports" xfId="828" xr:uid="{00000000-0005-0000-0000-000025030000}"/>
    <cellStyle name="A_Normal 4_TEST_2_Valuation list_New_Valuation list_New_Valuation list_New_Valuation list_DV_New_Valuation list_sports_New_Valuation list_added" xfId="829" xr:uid="{00000000-0005-0000-0000-000026030000}"/>
    <cellStyle name="A_Normal 4_TEST_2_Valuation list_New_Valuation list_New_Valuation list_New_Valuation list_DV_New_Valuation list_sports_New_Valuation list_added_New_Valuation list_added" xfId="830" xr:uid="{00000000-0005-0000-0000-000027030000}"/>
    <cellStyle name="A_Normal 4_TEST_2_Valuation list_New_Valuation list_New_Valuation list_New_Valuation list_New_Valuation list" xfId="831" xr:uid="{00000000-0005-0000-0000-000028030000}"/>
    <cellStyle name="A_Normal 4_TEST_2_Valuation list_New_Valuation list_New_Valuation list_New_Valuation list_New_Valuation list_added" xfId="832" xr:uid="{00000000-0005-0000-0000-000029030000}"/>
    <cellStyle name="A_Normal 4_TEST_2_Valuation list_New_Valuation list_New_Valuation list_New_Valuation list_New_Valuation list_added_New_Valuation list_added" xfId="833" xr:uid="{00000000-0005-0000-0000-00002A030000}"/>
    <cellStyle name="A_Normal 4_TEST_2_Valuation list_New_Valuation list_New_Valuation list_New_Valuation list_New_Valuation list_added_New_Valuation list_added_New_Valuation list_added" xfId="834" xr:uid="{00000000-0005-0000-0000-00002B030000}"/>
    <cellStyle name="A_Normal 4_TEST_2_Valuation list_New_Valuation list_New_Valuation list_New_Valuation list_New_Valuation list_DV" xfId="835" xr:uid="{00000000-0005-0000-0000-00002C030000}"/>
    <cellStyle name="A_Normal 4_TEST_2_Valuation list_New_Valuation list_New_Valuation list_New_Valuation list_New_Valuation list_DV_New_Valuation list_added" xfId="836" xr:uid="{00000000-0005-0000-0000-00002D030000}"/>
    <cellStyle name="A_Normal 4_TEST_2_Valuation list_New_Valuation list_New_Valuation list_New_Valuation list_New_Valuation list_DV_New_Valuation list_added_New_Valuation list_added" xfId="837" xr:uid="{00000000-0005-0000-0000-00002E030000}"/>
    <cellStyle name="A_Normal 4_TEST_2_Valuation list_New_Valuation list_New_Valuation list_New_Valuation list_New_Valuation list_DV_New_Valuation list_DV" xfId="838" xr:uid="{00000000-0005-0000-0000-00002F030000}"/>
    <cellStyle name="A_Normal 4_TEST_2_Valuation list_New_Valuation list_New_Valuation list_New_Valuation list_New_Valuation list_DV_New_Valuation list_DV_New_Valuation list_added" xfId="839" xr:uid="{00000000-0005-0000-0000-000030030000}"/>
    <cellStyle name="A_Normal 4_TEST_2_Valuation list_New_Valuation list_New_Valuation list_New_Valuation list_New_Valuation list_DV_New_Valuation list_DV_New_Valuation list_added_New_Valuation list_added" xfId="840" xr:uid="{00000000-0005-0000-0000-000031030000}"/>
    <cellStyle name="A_Normal 4_TEST_2_Valuation list_New_Valuation list_New_Valuation list_New_Valuation list_New_Valuation list_DV_New_Valuation list_DV_New_Valuation list_added_New_Valuation list_added_New_Valuation list_added" xfId="841" xr:uid="{00000000-0005-0000-0000-000032030000}"/>
    <cellStyle name="A_Normal 4_TEST_2_Valuation list_New_Valuation list_New_Valuation list_New_Valuation list_New_Valuation list_DV_New_Valuation list_DV_New_Valuation list_DV" xfId="842" xr:uid="{00000000-0005-0000-0000-000033030000}"/>
    <cellStyle name="A_Normal 4_TEST_2_Valuation list_New_Valuation list_New_Valuation list_New_Valuation list_New_Valuation list_DV_New_Valuation list_DV_New_Valuation list_DV_New_Valuation list_added" xfId="843" xr:uid="{00000000-0005-0000-0000-000034030000}"/>
    <cellStyle name="A_Normal 4_TEST_2_Valuation list_New_Valuation list_New_Valuation list_New_Valuation list_New_Valuation list_DV_New_Valuation list_DV_New_Valuation list_DV_New_Valuation list_added_New_Valuation list_added" xfId="844" xr:uid="{00000000-0005-0000-0000-000035030000}"/>
    <cellStyle name="A_Normal 4_TEST_2_Valuation list_New_Valuation list_New_Valuation list_New_Valuation list_New_Valuation list_DV_New_Valuation list_DV_New_Valuation list_sports" xfId="845" xr:uid="{00000000-0005-0000-0000-000036030000}"/>
    <cellStyle name="A_Normal 4_TEST_2_Valuation list_New_Valuation list_New_Valuation list_New_Valuation list_New_Valuation list_DV_New_Valuation list_DV_New_Valuation list_sports_New_Valuation list_added" xfId="846" xr:uid="{00000000-0005-0000-0000-000037030000}"/>
    <cellStyle name="A_Normal 4_TEST_2_Valuation list_New_Valuation list_New_Valuation list_New_Valuation list_New_Valuation list_DV_New_Valuation list_DV_New_Valuation list_sports_New_Valuation list_added_New_Valuation list_added" xfId="847" xr:uid="{00000000-0005-0000-0000-000038030000}"/>
    <cellStyle name="A_Normal 4_TEST_2_Valuation list_New_Valuation list_New_Valuation list_New_Valuation list_New_Valuation list_New_Valuation list_added" xfId="848" xr:uid="{00000000-0005-0000-0000-000039030000}"/>
    <cellStyle name="A_Normal 4_TEST_2_Valuation list_New_Valuation list_New_Valuation list_New_Valuation list_New_Valuation list_New_Valuation list_added_New_Valuation list_added" xfId="849" xr:uid="{00000000-0005-0000-0000-00003A030000}"/>
    <cellStyle name="A_Normal 4_TEST_2_Valuation list_New_Valuation list_New_Valuation list_New_Valuation list_New_Valuation list_New_Valuation list_DV" xfId="850" xr:uid="{00000000-0005-0000-0000-00003B030000}"/>
    <cellStyle name="A_Normal 4_TEST_2_Valuation list_New_Valuation list_New_Valuation list_New_Valuation list_New_Valuation list_New_Valuation list_DV_New_Valuation list_added" xfId="851" xr:uid="{00000000-0005-0000-0000-00003C030000}"/>
    <cellStyle name="A_Normal 4_TEST_2_Valuation list_New_Valuation list_New_Valuation list_New_Valuation list_New_Valuation list_New_Valuation list_DV_New_Valuation list_added_New_Valuation list_added" xfId="852" xr:uid="{00000000-0005-0000-0000-00003D030000}"/>
    <cellStyle name="A_Normal 4_TEST_2_Valuation list_New_Valuation list_New_Valuation list_New_Valuation list_New_Valuation list_New_Valuation list_DV_New_Valuation list_added_New_Valuation list_added_New_Valuation list_added" xfId="853" xr:uid="{00000000-0005-0000-0000-00003E030000}"/>
    <cellStyle name="A_Normal 4_TEST_2_Valuation list_New_Valuation list_New_Valuation list_New_Valuation list_New_Valuation list_New_Valuation list_DV_New_Valuation list_DV" xfId="854" xr:uid="{00000000-0005-0000-0000-00003F030000}"/>
    <cellStyle name="A_Normal 4_TEST_2_Valuation list_New_Valuation list_New_Valuation list_New_Valuation list_New_Valuation list_New_Valuation list_DV_New_Valuation list_DV_New_Valuation list_added" xfId="855" xr:uid="{00000000-0005-0000-0000-000040030000}"/>
    <cellStyle name="A_Normal 4_TEST_2_Valuation list_New_Valuation list_New_Valuation list_New_Valuation list_New_Valuation list_New_Valuation list_DV_New_Valuation list_DV_New_Valuation list_added_New_Valuation list_added" xfId="856" xr:uid="{00000000-0005-0000-0000-000041030000}"/>
    <cellStyle name="A_Normal 4_TEST_2_Valuation list_New_Valuation list_New_Valuation list_New_Valuation list_New_Valuation list_New_Valuation list_DV_New_Valuation list_sports" xfId="857" xr:uid="{00000000-0005-0000-0000-000042030000}"/>
    <cellStyle name="A_Normal 4_TEST_2_Valuation list_New_Valuation list_New_Valuation list_New_Valuation list_New_Valuation list_New_Valuation list_DV_New_Valuation list_sports_New_Valuation list_added" xfId="858" xr:uid="{00000000-0005-0000-0000-000043030000}"/>
    <cellStyle name="A_Normal 4_TEST_2_Valuation list_New_Valuation list_New_Valuation list_New_Valuation list_New_Valuation list_New_Valuation list_DV_New_Valuation list_sports_New_Valuation list_added_New_Valuation list_added" xfId="859" xr:uid="{00000000-0005-0000-0000-000044030000}"/>
    <cellStyle name="A_Normal 4_TEST_2_Valuation list_New_Valuation list_New_Valuation list_New_Valuation list_New_Valuation list_sports" xfId="860" xr:uid="{00000000-0005-0000-0000-000045030000}"/>
    <cellStyle name="A_Normal 4_TEST_2_Valuation list_New_Valuation list_New_Valuation list_New_Valuation list_New_Valuation list_sports_New_Valuation list_added" xfId="861" xr:uid="{00000000-0005-0000-0000-000046030000}"/>
    <cellStyle name="A_Normal 4_TEST_2_Valuation list_New_Valuation list_New_Valuation list_New_Valuation list_New_Valuation list_sports_New_Valuation list_added_New_Valuation list_added" xfId="862" xr:uid="{00000000-0005-0000-0000-000047030000}"/>
    <cellStyle name="A_Normal 4_TEST_2_Valuation list_New_Valuation list_New_Valuation list_sports" xfId="863" xr:uid="{00000000-0005-0000-0000-000048030000}"/>
    <cellStyle name="A_Normal 4_TEST_2_Valuation list_New_Valuation list_New_Valuation list_sports_New_Valuation list_added" xfId="864" xr:uid="{00000000-0005-0000-0000-000049030000}"/>
    <cellStyle name="A_Normal 4_TEST_2_Valuation list_New_Valuation list_New_Valuation list_sports_New_Valuation list_added_New_Valuation list_added" xfId="865" xr:uid="{00000000-0005-0000-0000-00004A030000}"/>
    <cellStyle name="A_Normal 4_Valuation list" xfId="866" xr:uid="{00000000-0005-0000-0000-00004B030000}"/>
    <cellStyle name="A_Normal 4_Valuation list_New_Valuation list" xfId="867" xr:uid="{00000000-0005-0000-0000-00004C030000}"/>
    <cellStyle name="A_Normal 4_Valuation list_New_Valuation list_added" xfId="868" xr:uid="{00000000-0005-0000-0000-00004D030000}"/>
    <cellStyle name="A_Normal 4_Valuation list_New_Valuation list_added_New_Valuation list_added" xfId="869" xr:uid="{00000000-0005-0000-0000-00004E030000}"/>
    <cellStyle name="A_Normal 4_Valuation list_New_Valuation list_DV" xfId="870" xr:uid="{00000000-0005-0000-0000-00004F030000}"/>
    <cellStyle name="A_Normal 4_Valuation list_New_Valuation list_DV_New_Valuation list_added" xfId="871" xr:uid="{00000000-0005-0000-0000-000050030000}"/>
    <cellStyle name="A_Normal 4_Valuation list_New_Valuation list_DV_New_Valuation list_added_New_Valuation list_added" xfId="872" xr:uid="{00000000-0005-0000-0000-000051030000}"/>
    <cellStyle name="A_Normal 4_Valuation list_New_Valuation list_DV_New_Valuation list_added_New_Valuation list_added_New_Valuation list_added" xfId="873" xr:uid="{00000000-0005-0000-0000-000052030000}"/>
    <cellStyle name="A_Normal 4_Valuation list_New_Valuation list_DV_New_Valuation list_DV" xfId="874" xr:uid="{00000000-0005-0000-0000-000053030000}"/>
    <cellStyle name="A_Normal 4_Valuation list_New_Valuation list_DV_New_Valuation list_DV_New_Valuation list_added" xfId="875" xr:uid="{00000000-0005-0000-0000-000054030000}"/>
    <cellStyle name="A_Normal 4_Valuation list_New_Valuation list_DV_New_Valuation list_DV_New_Valuation list_added_New_Valuation list_added" xfId="876" xr:uid="{00000000-0005-0000-0000-000055030000}"/>
    <cellStyle name="A_Normal 4_Valuation list_New_Valuation list_DV_New_Valuation list_sports" xfId="877" xr:uid="{00000000-0005-0000-0000-000056030000}"/>
    <cellStyle name="A_Normal 4_Valuation list_New_Valuation list_DV_New_Valuation list_sports_New_Valuation list_added" xfId="878" xr:uid="{00000000-0005-0000-0000-000057030000}"/>
    <cellStyle name="A_Normal 4_Valuation list_New_Valuation list_DV_New_Valuation list_sports_New_Valuation list_added_New_Valuation list_added" xfId="879" xr:uid="{00000000-0005-0000-0000-000058030000}"/>
    <cellStyle name="A_Normal 4_Valuation list_New_Valuation list_New_Valuation list" xfId="880" xr:uid="{00000000-0005-0000-0000-000059030000}"/>
    <cellStyle name="A_Normal 4_Valuation list_New_Valuation list_New_Valuation list_added" xfId="881" xr:uid="{00000000-0005-0000-0000-00005A030000}"/>
    <cellStyle name="A_Normal 4_Valuation list_New_Valuation list_New_Valuation list_added_New_Valuation list_added" xfId="882" xr:uid="{00000000-0005-0000-0000-00005B030000}"/>
    <cellStyle name="A_Normal 4_Valuation list_New_Valuation list_New_Valuation list_added_New_Valuation list_added_New_Valuation list_added" xfId="883" xr:uid="{00000000-0005-0000-0000-00005C030000}"/>
    <cellStyle name="A_Normal 4_Valuation list_New_Valuation list_New_Valuation list_DV" xfId="884" xr:uid="{00000000-0005-0000-0000-00005D030000}"/>
    <cellStyle name="A_Normal 4_Valuation list_New_Valuation list_New_Valuation list_DV_New_Valuation list_added" xfId="885" xr:uid="{00000000-0005-0000-0000-00005E030000}"/>
    <cellStyle name="A_Normal 4_Valuation list_New_Valuation list_New_Valuation list_DV_New_Valuation list_added_New_Valuation list_added" xfId="886" xr:uid="{00000000-0005-0000-0000-00005F030000}"/>
    <cellStyle name="A_Normal 4_Valuation list_New_Valuation list_New_Valuation list_DV_New_Valuation list_DV" xfId="887" xr:uid="{00000000-0005-0000-0000-000060030000}"/>
    <cellStyle name="A_Normal 4_Valuation list_New_Valuation list_New_Valuation list_DV_New_Valuation list_DV_New_Valuation list_added" xfId="888" xr:uid="{00000000-0005-0000-0000-000061030000}"/>
    <cellStyle name="A_Normal 4_Valuation list_New_Valuation list_New_Valuation list_DV_New_Valuation list_DV_New_Valuation list_added_New_Valuation list_added" xfId="889" xr:uid="{00000000-0005-0000-0000-000062030000}"/>
    <cellStyle name="A_Normal 4_Valuation list_New_Valuation list_New_Valuation list_DV_New_Valuation list_DV_New_Valuation list_added_New_Valuation list_added_New_Valuation list_added" xfId="890" xr:uid="{00000000-0005-0000-0000-000063030000}"/>
    <cellStyle name="A_Normal 4_Valuation list_New_Valuation list_New_Valuation list_DV_New_Valuation list_DV_New_Valuation list_DV" xfId="891" xr:uid="{00000000-0005-0000-0000-000064030000}"/>
    <cellStyle name="A_Normal 4_Valuation list_New_Valuation list_New_Valuation list_DV_New_Valuation list_DV_New_Valuation list_DV_New_Valuation list_added" xfId="892" xr:uid="{00000000-0005-0000-0000-000065030000}"/>
    <cellStyle name="A_Normal 4_Valuation list_New_Valuation list_New_Valuation list_DV_New_Valuation list_DV_New_Valuation list_DV_New_Valuation list_added_New_Valuation list_added" xfId="893" xr:uid="{00000000-0005-0000-0000-000066030000}"/>
    <cellStyle name="A_Normal 4_Valuation list_New_Valuation list_New_Valuation list_DV_New_Valuation list_DV_New_Valuation list_sports" xfId="894" xr:uid="{00000000-0005-0000-0000-000067030000}"/>
    <cellStyle name="A_Normal 4_Valuation list_New_Valuation list_New_Valuation list_DV_New_Valuation list_DV_New_Valuation list_sports_New_Valuation list_added" xfId="895" xr:uid="{00000000-0005-0000-0000-000068030000}"/>
    <cellStyle name="A_Normal 4_Valuation list_New_Valuation list_New_Valuation list_DV_New_Valuation list_DV_New_Valuation list_sports_New_Valuation list_added_New_Valuation list_added" xfId="896" xr:uid="{00000000-0005-0000-0000-000069030000}"/>
    <cellStyle name="A_Normal 4_Valuation list_New_Valuation list_New_Valuation list_New_Valuation list" xfId="897" xr:uid="{00000000-0005-0000-0000-00006A030000}"/>
    <cellStyle name="A_Normal 4_Valuation list_New_Valuation list_New_Valuation list_New_Valuation list_added" xfId="898" xr:uid="{00000000-0005-0000-0000-00006B030000}"/>
    <cellStyle name="A_Normal 4_Valuation list_New_Valuation list_New_Valuation list_New_Valuation list_added_New_Valuation list_added" xfId="899" xr:uid="{00000000-0005-0000-0000-00006C030000}"/>
    <cellStyle name="A_Normal 4_Valuation list_New_Valuation list_New_Valuation list_New_Valuation list_DV" xfId="900" xr:uid="{00000000-0005-0000-0000-00006D030000}"/>
    <cellStyle name="A_Normal 4_Valuation list_New_Valuation list_New_Valuation list_New_Valuation list_DV_New_Valuation list_added" xfId="901" xr:uid="{00000000-0005-0000-0000-00006E030000}"/>
    <cellStyle name="A_Normal 4_Valuation list_New_Valuation list_New_Valuation list_New_Valuation list_DV_New_Valuation list_added_New_Valuation list_added" xfId="902" xr:uid="{00000000-0005-0000-0000-00006F030000}"/>
    <cellStyle name="A_Normal 4_Valuation list_New_Valuation list_New_Valuation list_New_Valuation list_DV_New_Valuation list_added_New_Valuation list_added_New_Valuation list_added" xfId="903" xr:uid="{00000000-0005-0000-0000-000070030000}"/>
    <cellStyle name="A_Normal 4_Valuation list_New_Valuation list_New_Valuation list_New_Valuation list_DV_New_Valuation list_DV" xfId="904" xr:uid="{00000000-0005-0000-0000-000071030000}"/>
    <cellStyle name="A_Normal 4_Valuation list_New_Valuation list_New_Valuation list_New_Valuation list_DV_New_Valuation list_DV_New_Valuation list_added" xfId="905" xr:uid="{00000000-0005-0000-0000-000072030000}"/>
    <cellStyle name="A_Normal 4_Valuation list_New_Valuation list_New_Valuation list_New_Valuation list_DV_New_Valuation list_DV_New_Valuation list_added_New_Valuation list_added" xfId="906" xr:uid="{00000000-0005-0000-0000-000073030000}"/>
    <cellStyle name="A_Normal 4_Valuation list_New_Valuation list_New_Valuation list_New_Valuation list_DV_New_Valuation list_sports" xfId="907" xr:uid="{00000000-0005-0000-0000-000074030000}"/>
    <cellStyle name="A_Normal 4_Valuation list_New_Valuation list_New_Valuation list_New_Valuation list_DV_New_Valuation list_sports_New_Valuation list_added" xfId="908" xr:uid="{00000000-0005-0000-0000-000075030000}"/>
    <cellStyle name="A_Normal 4_Valuation list_New_Valuation list_New_Valuation list_New_Valuation list_DV_New_Valuation list_sports_New_Valuation list_added_New_Valuation list_added" xfId="909" xr:uid="{00000000-0005-0000-0000-000076030000}"/>
    <cellStyle name="A_Normal 4_Valuation list_New_Valuation list_New_Valuation list_New_Valuation list_New_Valuation list" xfId="910" xr:uid="{00000000-0005-0000-0000-000077030000}"/>
    <cellStyle name="A_Normal 4_Valuation list_New_Valuation list_New_Valuation list_New_Valuation list_New_Valuation list_added" xfId="911" xr:uid="{00000000-0005-0000-0000-000078030000}"/>
    <cellStyle name="A_Normal 4_Valuation list_New_Valuation list_New_Valuation list_New_Valuation list_New_Valuation list_added_New_Valuation list_added" xfId="912" xr:uid="{00000000-0005-0000-0000-000079030000}"/>
    <cellStyle name="A_Normal 4_Valuation list_New_Valuation list_New_Valuation list_New_Valuation list_New_Valuation list_added_New_Valuation list_added_New_Valuation list_added" xfId="913" xr:uid="{00000000-0005-0000-0000-00007A030000}"/>
    <cellStyle name="A_Normal 4_Valuation list_New_Valuation list_New_Valuation list_New_Valuation list_New_Valuation list_DV" xfId="914" xr:uid="{00000000-0005-0000-0000-00007B030000}"/>
    <cellStyle name="A_Normal 4_Valuation list_New_Valuation list_New_Valuation list_New_Valuation list_New_Valuation list_DV_New_Valuation list_added" xfId="915" xr:uid="{00000000-0005-0000-0000-00007C030000}"/>
    <cellStyle name="A_Normal 4_Valuation list_New_Valuation list_New_Valuation list_New_Valuation list_New_Valuation list_DV_New_Valuation list_added_New_Valuation list_added" xfId="916" xr:uid="{00000000-0005-0000-0000-00007D030000}"/>
    <cellStyle name="A_Normal 4_Valuation list_New_Valuation list_New_Valuation list_New_Valuation list_New_Valuation list_DV_New_Valuation list_DV" xfId="917" xr:uid="{00000000-0005-0000-0000-00007E030000}"/>
    <cellStyle name="A_Normal 4_Valuation list_New_Valuation list_New_Valuation list_New_Valuation list_New_Valuation list_DV_New_Valuation list_DV_New_Valuation list_added" xfId="918" xr:uid="{00000000-0005-0000-0000-00007F030000}"/>
    <cellStyle name="A_Normal 4_Valuation list_New_Valuation list_New_Valuation list_New_Valuation list_New_Valuation list_DV_New_Valuation list_DV_New_Valuation list_added_New_Valuation list_added" xfId="919" xr:uid="{00000000-0005-0000-0000-000080030000}"/>
    <cellStyle name="A_Normal 4_Valuation list_New_Valuation list_New_Valuation list_New_Valuation list_New_Valuation list_DV_New_Valuation list_DV_New_Valuation list_added_New_Valuation list_added_New_Valuation list_added" xfId="920" xr:uid="{00000000-0005-0000-0000-000081030000}"/>
    <cellStyle name="A_Normal 4_Valuation list_New_Valuation list_New_Valuation list_New_Valuation list_New_Valuation list_DV_New_Valuation list_DV_New_Valuation list_DV" xfId="921" xr:uid="{00000000-0005-0000-0000-000082030000}"/>
    <cellStyle name="A_Normal 4_Valuation list_New_Valuation list_New_Valuation list_New_Valuation list_New_Valuation list_DV_New_Valuation list_DV_New_Valuation list_DV_New_Valuation list_added" xfId="922" xr:uid="{00000000-0005-0000-0000-000083030000}"/>
    <cellStyle name="A_Normal 4_Valuation list_New_Valuation list_New_Valuation list_New_Valuation list_New_Valuation list_DV_New_Valuation list_DV_New_Valuation list_DV_New_Valuation list_added_New_Valuation list_added" xfId="923" xr:uid="{00000000-0005-0000-0000-000084030000}"/>
    <cellStyle name="A_Normal 4_Valuation list_New_Valuation list_New_Valuation list_New_Valuation list_New_Valuation list_DV_New_Valuation list_DV_New_Valuation list_sports" xfId="924" xr:uid="{00000000-0005-0000-0000-000085030000}"/>
    <cellStyle name="A_Normal 4_Valuation list_New_Valuation list_New_Valuation list_New_Valuation list_New_Valuation list_DV_New_Valuation list_DV_New_Valuation list_sports_New_Valuation list_added" xfId="925" xr:uid="{00000000-0005-0000-0000-000086030000}"/>
    <cellStyle name="A_Normal 4_Valuation list_New_Valuation list_New_Valuation list_New_Valuation list_New_Valuation list_DV_New_Valuation list_DV_New_Valuation list_sports_New_Valuation list_added_New_Valuation list_added" xfId="926" xr:uid="{00000000-0005-0000-0000-000087030000}"/>
    <cellStyle name="A_Normal 4_Valuation list_New_Valuation list_New_Valuation list_New_Valuation list_New_Valuation list_New_Valuation list_added" xfId="927" xr:uid="{00000000-0005-0000-0000-000088030000}"/>
    <cellStyle name="A_Normal 4_Valuation list_New_Valuation list_New_Valuation list_New_Valuation list_New_Valuation list_New_Valuation list_added_New_Valuation list_added" xfId="928" xr:uid="{00000000-0005-0000-0000-000089030000}"/>
    <cellStyle name="A_Normal 4_Valuation list_New_Valuation list_New_Valuation list_New_Valuation list_New_Valuation list_New_Valuation list_DV" xfId="929" xr:uid="{00000000-0005-0000-0000-00008A030000}"/>
    <cellStyle name="A_Normal 4_Valuation list_New_Valuation list_New_Valuation list_New_Valuation list_New_Valuation list_New_Valuation list_DV_New_Valuation list_added" xfId="930" xr:uid="{00000000-0005-0000-0000-00008B030000}"/>
    <cellStyle name="A_Normal 4_Valuation list_New_Valuation list_New_Valuation list_New_Valuation list_New_Valuation list_New_Valuation list_DV_New_Valuation list_added_New_Valuation list_added" xfId="931" xr:uid="{00000000-0005-0000-0000-00008C030000}"/>
    <cellStyle name="A_Normal 4_Valuation list_New_Valuation list_New_Valuation list_New_Valuation list_New_Valuation list_New_Valuation list_DV_New_Valuation list_added_New_Valuation list_added_New_Valuation list_added" xfId="932" xr:uid="{00000000-0005-0000-0000-00008D030000}"/>
    <cellStyle name="A_Normal 4_Valuation list_New_Valuation list_New_Valuation list_New_Valuation list_New_Valuation list_New_Valuation list_DV_New_Valuation list_DV" xfId="933" xr:uid="{00000000-0005-0000-0000-00008E030000}"/>
    <cellStyle name="A_Normal 4_Valuation list_New_Valuation list_New_Valuation list_New_Valuation list_New_Valuation list_New_Valuation list_DV_New_Valuation list_DV_New_Valuation list_added" xfId="934" xr:uid="{00000000-0005-0000-0000-00008F030000}"/>
    <cellStyle name="A_Normal 4_Valuation list_New_Valuation list_New_Valuation list_New_Valuation list_New_Valuation list_New_Valuation list_DV_New_Valuation list_DV_New_Valuation list_added_New_Valuation list_added" xfId="935" xr:uid="{00000000-0005-0000-0000-000090030000}"/>
    <cellStyle name="A_Normal 4_Valuation list_New_Valuation list_New_Valuation list_New_Valuation list_New_Valuation list_New_Valuation list_DV_New_Valuation list_sports" xfId="936" xr:uid="{00000000-0005-0000-0000-000091030000}"/>
    <cellStyle name="A_Normal 4_Valuation list_New_Valuation list_New_Valuation list_New_Valuation list_New_Valuation list_New_Valuation list_DV_New_Valuation list_sports_New_Valuation list_added" xfId="937" xr:uid="{00000000-0005-0000-0000-000092030000}"/>
    <cellStyle name="A_Normal 4_Valuation list_New_Valuation list_New_Valuation list_New_Valuation list_New_Valuation list_New_Valuation list_DV_New_Valuation list_sports_New_Valuation list_added_New_Valuation list_added" xfId="938" xr:uid="{00000000-0005-0000-0000-000093030000}"/>
    <cellStyle name="A_Normal 4_Valuation list_New_Valuation list_New_Valuation list_New_Valuation list_New_Valuation list_sports" xfId="939" xr:uid="{00000000-0005-0000-0000-000094030000}"/>
    <cellStyle name="A_Normal 4_Valuation list_New_Valuation list_New_Valuation list_New_Valuation list_New_Valuation list_sports_New_Valuation list_added" xfId="940" xr:uid="{00000000-0005-0000-0000-000095030000}"/>
    <cellStyle name="A_Normal 4_Valuation list_New_Valuation list_New_Valuation list_New_Valuation list_New_Valuation list_sports_New_Valuation list_added_New_Valuation list_added" xfId="941" xr:uid="{00000000-0005-0000-0000-000096030000}"/>
    <cellStyle name="A_Normal 4_Valuation list_New_Valuation list_New_Valuation list_sports" xfId="942" xr:uid="{00000000-0005-0000-0000-000097030000}"/>
    <cellStyle name="A_Normal 4_Valuation list_New_Valuation list_New_Valuation list_sports_New_Valuation list_added" xfId="943" xr:uid="{00000000-0005-0000-0000-000098030000}"/>
    <cellStyle name="A_Normal 4_Valuation list_New_Valuation list_New_Valuation list_sports_New_Valuation list_added_New_Valuation list_added" xfId="944" xr:uid="{00000000-0005-0000-0000-000099030000}"/>
    <cellStyle name="A_Normal 5" xfId="945" xr:uid="{00000000-0005-0000-0000-00009A030000}"/>
    <cellStyle name="A_Normal 5_New_Valuation list" xfId="946" xr:uid="{00000000-0005-0000-0000-00009B030000}"/>
    <cellStyle name="A_Normal 5_New_Valuation list_added" xfId="947" xr:uid="{00000000-0005-0000-0000-00009C030000}"/>
    <cellStyle name="A_Normal 5_New_Valuation list_added_New_Valuation list_added" xfId="948" xr:uid="{00000000-0005-0000-0000-00009D030000}"/>
    <cellStyle name="A_Normal 5_New_Valuation list_added_New_Valuation list_added_New_Valuation list_added" xfId="949" xr:uid="{00000000-0005-0000-0000-00009E030000}"/>
    <cellStyle name="A_Normal 5_New_Valuation list_DV" xfId="950" xr:uid="{00000000-0005-0000-0000-00009F030000}"/>
    <cellStyle name="A_Normal 5_New_Valuation list_DV_New_Valuation list_added" xfId="951" xr:uid="{00000000-0005-0000-0000-0000A0030000}"/>
    <cellStyle name="A_Normal 5_New_Valuation list_DV_New_Valuation list_added_New_Valuation list_added" xfId="952" xr:uid="{00000000-0005-0000-0000-0000A1030000}"/>
    <cellStyle name="A_Normal 5_New_Valuation list_DV_New_Valuation list_DV" xfId="953" xr:uid="{00000000-0005-0000-0000-0000A2030000}"/>
    <cellStyle name="A_Normal 5_New_Valuation list_DV_New_Valuation list_DV_New_Valuation list_added" xfId="954" xr:uid="{00000000-0005-0000-0000-0000A3030000}"/>
    <cellStyle name="A_Normal 5_New_Valuation list_DV_New_Valuation list_DV_New_Valuation list_added_New_Valuation list_added" xfId="955" xr:uid="{00000000-0005-0000-0000-0000A4030000}"/>
    <cellStyle name="A_Normal 5_New_Valuation list_DV_New_Valuation list_DV_New_Valuation list_added_New_Valuation list_added_New_Valuation list_added" xfId="956" xr:uid="{00000000-0005-0000-0000-0000A5030000}"/>
    <cellStyle name="A_Normal 5_New_Valuation list_DV_New_Valuation list_DV_New_Valuation list_DV" xfId="957" xr:uid="{00000000-0005-0000-0000-0000A6030000}"/>
    <cellStyle name="A_Normal 5_New_Valuation list_DV_New_Valuation list_DV_New_Valuation list_DV_New_Valuation list_added" xfId="958" xr:uid="{00000000-0005-0000-0000-0000A7030000}"/>
    <cellStyle name="A_Normal 5_New_Valuation list_DV_New_Valuation list_DV_New_Valuation list_DV_New_Valuation list_added_New_Valuation list_added" xfId="959" xr:uid="{00000000-0005-0000-0000-0000A8030000}"/>
    <cellStyle name="A_Normal 5_New_Valuation list_DV_New_Valuation list_DV_New_Valuation list_sports" xfId="960" xr:uid="{00000000-0005-0000-0000-0000A9030000}"/>
    <cellStyle name="A_Normal 5_New_Valuation list_DV_New_Valuation list_DV_New_Valuation list_sports_New_Valuation list_added" xfId="961" xr:uid="{00000000-0005-0000-0000-0000AA030000}"/>
    <cellStyle name="A_Normal 5_New_Valuation list_DV_New_Valuation list_DV_New_Valuation list_sports_New_Valuation list_added_New_Valuation list_added" xfId="962" xr:uid="{00000000-0005-0000-0000-0000AB030000}"/>
    <cellStyle name="A_Normal 5_New_Valuation list_New_Valuation list" xfId="963" xr:uid="{00000000-0005-0000-0000-0000AC030000}"/>
    <cellStyle name="A_Normal 5_New_Valuation list_New_Valuation list_added" xfId="964" xr:uid="{00000000-0005-0000-0000-0000AD030000}"/>
    <cellStyle name="A_Normal 5_New_Valuation list_New_Valuation list_added_New_Valuation list_added" xfId="965" xr:uid="{00000000-0005-0000-0000-0000AE030000}"/>
    <cellStyle name="A_Normal 5_New_Valuation list_New_Valuation list_DV" xfId="966" xr:uid="{00000000-0005-0000-0000-0000AF030000}"/>
    <cellStyle name="A_Normal 5_New_Valuation list_New_Valuation list_DV_New_Valuation list_added" xfId="967" xr:uid="{00000000-0005-0000-0000-0000B0030000}"/>
    <cellStyle name="A_Normal 5_New_Valuation list_New_Valuation list_DV_New_Valuation list_added_New_Valuation list_added" xfId="968" xr:uid="{00000000-0005-0000-0000-0000B1030000}"/>
    <cellStyle name="A_Normal 5_New_Valuation list_New_Valuation list_DV_New_Valuation list_added_New_Valuation list_added_New_Valuation list_added" xfId="969" xr:uid="{00000000-0005-0000-0000-0000B2030000}"/>
    <cellStyle name="A_Normal 5_New_Valuation list_New_Valuation list_DV_New_Valuation list_DV" xfId="970" xr:uid="{00000000-0005-0000-0000-0000B3030000}"/>
    <cellStyle name="A_Normal 5_New_Valuation list_New_Valuation list_DV_New_Valuation list_DV_New_Valuation list_added" xfId="971" xr:uid="{00000000-0005-0000-0000-0000B4030000}"/>
    <cellStyle name="A_Normal 5_New_Valuation list_New_Valuation list_DV_New_Valuation list_DV_New_Valuation list_added_New_Valuation list_added" xfId="972" xr:uid="{00000000-0005-0000-0000-0000B5030000}"/>
    <cellStyle name="A_Normal 5_New_Valuation list_New_Valuation list_DV_New_Valuation list_sports" xfId="973" xr:uid="{00000000-0005-0000-0000-0000B6030000}"/>
    <cellStyle name="A_Normal 5_New_Valuation list_New_Valuation list_DV_New_Valuation list_sports_New_Valuation list_added" xfId="974" xr:uid="{00000000-0005-0000-0000-0000B7030000}"/>
    <cellStyle name="A_Normal 5_New_Valuation list_New_Valuation list_DV_New_Valuation list_sports_New_Valuation list_added_New_Valuation list_added" xfId="975" xr:uid="{00000000-0005-0000-0000-0000B8030000}"/>
    <cellStyle name="A_Normal 5_New_Valuation list_New_Valuation list_New_Valuation list" xfId="976" xr:uid="{00000000-0005-0000-0000-0000B9030000}"/>
    <cellStyle name="A_Normal 5_New_Valuation list_New_Valuation list_New_Valuation list_added_New_Valuation list_added" xfId="977" xr:uid="{00000000-0005-0000-0000-0000BA030000}"/>
    <cellStyle name="A_Normal 5_New_Valuation list_New_Valuation list_New_Valuation list_added_New_Valuation list_added_New_Valuation list_added" xfId="978" xr:uid="{00000000-0005-0000-0000-0000BB030000}"/>
    <cellStyle name="A_Normal 5_New_Valuation list_New_Valuation list_New_Valuation list_DV" xfId="979" xr:uid="{00000000-0005-0000-0000-0000BC030000}"/>
    <cellStyle name="A_Normal 5_New_Valuation list_New_Valuation list_New_Valuation list_DV_New_Valuation list_added" xfId="980" xr:uid="{00000000-0005-0000-0000-0000BD030000}"/>
    <cellStyle name="A_Normal 5_New_Valuation list_New_Valuation list_New_Valuation list_DV_New_Valuation list_added_New_Valuation list_added" xfId="981" xr:uid="{00000000-0005-0000-0000-0000BE030000}"/>
    <cellStyle name="A_Normal 5_New_Valuation list_New_Valuation list_New_Valuation list_DV_New_Valuation list_DV" xfId="982" xr:uid="{00000000-0005-0000-0000-0000BF030000}"/>
    <cellStyle name="A_Normal 5_New_Valuation list_New_Valuation list_New_Valuation list_DV_New_Valuation list_DV_New_Valuation list_added" xfId="983" xr:uid="{00000000-0005-0000-0000-0000C0030000}"/>
    <cellStyle name="A_Normal 5_New_Valuation list_New_Valuation list_New_Valuation list_DV_New_Valuation list_DV_New_Valuation list_added_New_Valuation list_added" xfId="984" xr:uid="{00000000-0005-0000-0000-0000C1030000}"/>
    <cellStyle name="A_Normal 5_New_Valuation list_New_Valuation list_New_Valuation list_DV_New_Valuation list_DV_New_Valuation list_added_New_Valuation list_added_New_Valuation list_added" xfId="985" xr:uid="{00000000-0005-0000-0000-0000C2030000}"/>
    <cellStyle name="A_Normal 5_New_Valuation list_New_Valuation list_New_Valuation list_DV_New_Valuation list_DV_New_Valuation list_DV" xfId="986" xr:uid="{00000000-0005-0000-0000-0000C3030000}"/>
    <cellStyle name="A_Normal 5_New_Valuation list_New_Valuation list_New_Valuation list_DV_New_Valuation list_DV_New_Valuation list_DV_New_Valuation list_added" xfId="987" xr:uid="{00000000-0005-0000-0000-0000C4030000}"/>
    <cellStyle name="A_Normal 5_New_Valuation list_New_Valuation list_New_Valuation list_DV_New_Valuation list_DV_New_Valuation list_DV_New_Valuation list_added_New_Valuation list_added" xfId="988" xr:uid="{00000000-0005-0000-0000-0000C5030000}"/>
    <cellStyle name="A_Normal 5_New_Valuation list_New_Valuation list_New_Valuation list_DV_New_Valuation list_DV_New_Valuation list_sports" xfId="989" xr:uid="{00000000-0005-0000-0000-0000C6030000}"/>
    <cellStyle name="A_Normal 5_New_Valuation list_New_Valuation list_New_Valuation list_DV_New_Valuation list_DV_New_Valuation list_sports_New_Valuation list_added" xfId="990" xr:uid="{00000000-0005-0000-0000-0000C7030000}"/>
    <cellStyle name="A_Normal 5_New_Valuation list_New_Valuation list_New_Valuation list_DV_New_Valuation list_DV_New_Valuation list_sports_New_Valuation list_added_New_Valuation list_added" xfId="991" xr:uid="{00000000-0005-0000-0000-0000C8030000}"/>
    <cellStyle name="A_Normal 5_New_Valuation list_New_Valuation list_New_Valuation list_New_Valuation list" xfId="992" xr:uid="{00000000-0005-0000-0000-0000C9030000}"/>
    <cellStyle name="A_Normal 5_New_Valuation list_New_Valuation list_New_Valuation list_New_Valuation list_added" xfId="993" xr:uid="{00000000-0005-0000-0000-0000CA030000}"/>
    <cellStyle name="A_Normal 5_New_Valuation list_New_Valuation list_New_Valuation list_New_Valuation list_added_New_Valuation list_added" xfId="994" xr:uid="{00000000-0005-0000-0000-0000CB030000}"/>
    <cellStyle name="A_Normal 5_New_Valuation list_New_Valuation list_New_Valuation list_New_Valuation list_DV" xfId="995" xr:uid="{00000000-0005-0000-0000-0000CC030000}"/>
    <cellStyle name="A_Normal 5_New_Valuation list_New_Valuation list_New_Valuation list_New_Valuation list_DV_New_Valuation list_added" xfId="996" xr:uid="{00000000-0005-0000-0000-0000CD030000}"/>
    <cellStyle name="A_Normal 5_New_Valuation list_New_Valuation list_New_Valuation list_New_Valuation list_DV_New_Valuation list_added_New_Valuation list_added" xfId="997" xr:uid="{00000000-0005-0000-0000-0000CE030000}"/>
    <cellStyle name="A_Normal 5_New_Valuation list_New_Valuation list_New_Valuation list_New_Valuation list_DV_New_Valuation list_added_New_Valuation list_added_New_Valuation list_added" xfId="998" xr:uid="{00000000-0005-0000-0000-0000CF030000}"/>
    <cellStyle name="A_Normal 5_New_Valuation list_New_Valuation list_New_Valuation list_New_Valuation list_DV_New_Valuation list_DV" xfId="999" xr:uid="{00000000-0005-0000-0000-0000D0030000}"/>
    <cellStyle name="A_Normal 5_New_Valuation list_New_Valuation list_New_Valuation list_New_Valuation list_DV_New_Valuation list_DV_New_Valuation list_added" xfId="1000" xr:uid="{00000000-0005-0000-0000-0000D1030000}"/>
    <cellStyle name="A_Normal 5_New_Valuation list_New_Valuation list_New_Valuation list_New_Valuation list_DV_New_Valuation list_DV_New_Valuation list_added_New_Valuation list_added" xfId="1001" xr:uid="{00000000-0005-0000-0000-0000D2030000}"/>
    <cellStyle name="A_Normal 5_New_Valuation list_New_Valuation list_New_Valuation list_New_Valuation list_DV_New_Valuation list_sports" xfId="1002" xr:uid="{00000000-0005-0000-0000-0000D3030000}"/>
    <cellStyle name="A_Normal 5_New_Valuation list_New_Valuation list_New_Valuation list_New_Valuation list_DV_New_Valuation list_sports_New_Valuation list_added" xfId="1003" xr:uid="{00000000-0005-0000-0000-0000D4030000}"/>
    <cellStyle name="A_Normal 5_New_Valuation list_New_Valuation list_New_Valuation list_New_Valuation list_DV_New_Valuation list_sports_New_Valuation list_added_New_Valuation list_added" xfId="1004" xr:uid="{00000000-0005-0000-0000-0000D5030000}"/>
    <cellStyle name="A_Normal 5_New_Valuation list_New_Valuation list_New_Valuation list_New_Valuation list_New_Valuation list" xfId="1005" xr:uid="{00000000-0005-0000-0000-0000D6030000}"/>
    <cellStyle name="A_Normal 5_New_Valuation list_New_Valuation list_New_Valuation list_New_Valuation list_New_Valuation list_added" xfId="1006" xr:uid="{00000000-0005-0000-0000-0000D7030000}"/>
    <cellStyle name="A_Normal 5_New_Valuation list_New_Valuation list_New_Valuation list_New_Valuation list_New_Valuation list_added_New_Valuation list_added" xfId="1007" xr:uid="{00000000-0005-0000-0000-0000D8030000}"/>
    <cellStyle name="A_Normal 5_New_Valuation list_New_Valuation list_New_Valuation list_New_Valuation list_New_Valuation list_added_New_Valuation list_added_New_Valuation list_added" xfId="1008" xr:uid="{00000000-0005-0000-0000-0000D9030000}"/>
    <cellStyle name="A_Normal 5_New_Valuation list_New_Valuation list_New_Valuation list_New_Valuation list_New_Valuation list_DV" xfId="1009" xr:uid="{00000000-0005-0000-0000-0000DA030000}"/>
    <cellStyle name="A_Normal 5_New_Valuation list_New_Valuation list_New_Valuation list_New_Valuation list_New_Valuation list_DV_New_Valuation list_added" xfId="1010" xr:uid="{00000000-0005-0000-0000-0000DB030000}"/>
    <cellStyle name="A_Normal 5_New_Valuation list_New_Valuation list_New_Valuation list_New_Valuation list_New_Valuation list_DV_New_Valuation list_added_New_Valuation list_added" xfId="1011" xr:uid="{00000000-0005-0000-0000-0000DC030000}"/>
    <cellStyle name="A_Normal 5_New_Valuation list_New_Valuation list_New_Valuation list_New_Valuation list_New_Valuation list_DV_New_Valuation list_DV" xfId="1012" xr:uid="{00000000-0005-0000-0000-0000DD030000}"/>
    <cellStyle name="A_Normal 5_New_Valuation list_New_Valuation list_New_Valuation list_New_Valuation list_New_Valuation list_DV_New_Valuation list_DV_New_Valuation list_added" xfId="1013" xr:uid="{00000000-0005-0000-0000-0000DE030000}"/>
    <cellStyle name="A_Normal 5_New_Valuation list_New_Valuation list_New_Valuation list_New_Valuation list_New_Valuation list_DV_New_Valuation list_DV_New_Valuation list_added_New_Valuation list_added" xfId="1014" xr:uid="{00000000-0005-0000-0000-0000DF030000}"/>
    <cellStyle name="A_Normal 5_New_Valuation list_New_Valuation list_New_Valuation list_New_Valuation list_New_Valuation list_DV_New_Valuation list_DV_New_Valuation list_added_New_Valuation list_added_New_Valuation list_added" xfId="1015" xr:uid="{00000000-0005-0000-0000-0000E0030000}"/>
    <cellStyle name="A_Normal 5_New_Valuation list_New_Valuation list_New_Valuation list_New_Valuation list_New_Valuation list_DV_New_Valuation list_DV_New_Valuation list_DV" xfId="1016" xr:uid="{00000000-0005-0000-0000-0000E1030000}"/>
    <cellStyle name="A_Normal 5_New_Valuation list_New_Valuation list_New_Valuation list_New_Valuation list_New_Valuation list_DV_New_Valuation list_DV_New_Valuation list_DV_New_Valuation list_added" xfId="1017" xr:uid="{00000000-0005-0000-0000-0000E2030000}"/>
    <cellStyle name="A_Normal 5_New_Valuation list_New_Valuation list_New_Valuation list_New_Valuation list_New_Valuation list_DV_New_Valuation list_DV_New_Valuation list_DV_New_Valuation list_added_New_Valuation list_added" xfId="1018" xr:uid="{00000000-0005-0000-0000-0000E3030000}"/>
    <cellStyle name="A_Normal 5_New_Valuation list_New_Valuation list_New_Valuation list_New_Valuation list_New_Valuation list_DV_New_Valuation list_DV_New_Valuation list_sports" xfId="1019" xr:uid="{00000000-0005-0000-0000-0000E4030000}"/>
    <cellStyle name="A_Normal 5_New_Valuation list_New_Valuation list_New_Valuation list_New_Valuation list_New_Valuation list_DV_New_Valuation list_DV_New_Valuation list_sports_New_Valuation list_added" xfId="1020" xr:uid="{00000000-0005-0000-0000-0000E5030000}"/>
    <cellStyle name="A_Normal 5_New_Valuation list_New_Valuation list_New_Valuation list_New_Valuation list_New_Valuation list_DV_New_Valuation list_DV_New_Valuation list_sports_New_Valuation list_added_New_Valuation list_added" xfId="1021" xr:uid="{00000000-0005-0000-0000-0000E6030000}"/>
    <cellStyle name="A_Normal 5_New_Valuation list_New_Valuation list_New_Valuation list_New_Valuation list_New_Valuation list_New_Valuation list_added" xfId="1022" xr:uid="{00000000-0005-0000-0000-0000E7030000}"/>
    <cellStyle name="A_Normal 5_New_Valuation list_New_Valuation list_New_Valuation list_New_Valuation list_New_Valuation list_New_Valuation list_added_New_Valuation list_added" xfId="1023" xr:uid="{00000000-0005-0000-0000-0000E8030000}"/>
    <cellStyle name="A_Normal 5_New_Valuation list_New_Valuation list_New_Valuation list_New_Valuation list_New_Valuation list_New_Valuation list_DV" xfId="1024" xr:uid="{00000000-0005-0000-0000-0000E9030000}"/>
    <cellStyle name="A_Normal 5_New_Valuation list_New_Valuation list_New_Valuation list_New_Valuation list_New_Valuation list_New_Valuation list_DV_New_Valuation list_added" xfId="1025" xr:uid="{00000000-0005-0000-0000-0000EA030000}"/>
    <cellStyle name="A_Normal 5_New_Valuation list_New_Valuation list_New_Valuation list_New_Valuation list_New_Valuation list_New_Valuation list_DV_New_Valuation list_added_New_Valuation list_added" xfId="1026" xr:uid="{00000000-0005-0000-0000-0000EB030000}"/>
    <cellStyle name="A_Normal 5_New_Valuation list_New_Valuation list_New_Valuation list_New_Valuation list_New_Valuation list_New_Valuation list_DV_New_Valuation list_added_New_Valuation list_added_New_Valuation list_added" xfId="1027" xr:uid="{00000000-0005-0000-0000-0000EC030000}"/>
    <cellStyle name="A_Normal 5_New_Valuation list_New_Valuation list_New_Valuation list_New_Valuation list_New_Valuation list_New_Valuation list_DV_New_Valuation list_DV" xfId="1028" xr:uid="{00000000-0005-0000-0000-0000ED030000}"/>
    <cellStyle name="A_Normal 5_New_Valuation list_New_Valuation list_New_Valuation list_New_Valuation list_New_Valuation list_New_Valuation list_DV_New_Valuation list_DV_New_Valuation list_added" xfId="1029" xr:uid="{00000000-0005-0000-0000-0000EE030000}"/>
    <cellStyle name="A_Normal 5_New_Valuation list_New_Valuation list_New_Valuation list_New_Valuation list_New_Valuation list_New_Valuation list_DV_New_Valuation list_DV_New_Valuation list_added_New_Valuation list_added" xfId="1030" xr:uid="{00000000-0005-0000-0000-0000EF030000}"/>
    <cellStyle name="A_Normal 5_New_Valuation list_New_Valuation list_New_Valuation list_New_Valuation list_New_Valuation list_New_Valuation list_DV_New_Valuation list_sports" xfId="1031" xr:uid="{00000000-0005-0000-0000-0000F0030000}"/>
    <cellStyle name="A_Normal 5_New_Valuation list_New_Valuation list_New_Valuation list_New_Valuation list_New_Valuation list_New_Valuation list_DV_New_Valuation list_sports_New_Valuation list_added" xfId="1032" xr:uid="{00000000-0005-0000-0000-0000F1030000}"/>
    <cellStyle name="A_Normal 5_New_Valuation list_New_Valuation list_New_Valuation list_New_Valuation list_New_Valuation list_New_Valuation list_DV_New_Valuation list_sports_New_Valuation list_added_New_Valuation list_added" xfId="1033" xr:uid="{00000000-0005-0000-0000-0000F2030000}"/>
    <cellStyle name="A_Normal 5_New_Valuation list_New_Valuation list_New_Valuation list_New_Valuation list_New_Valuation list_sports" xfId="1034" xr:uid="{00000000-0005-0000-0000-0000F3030000}"/>
    <cellStyle name="A_Normal 5_New_Valuation list_New_Valuation list_New_Valuation list_New_Valuation list_New_Valuation list_sports_New_Valuation list_added" xfId="1035" xr:uid="{00000000-0005-0000-0000-0000F4030000}"/>
    <cellStyle name="A_Normal 5_New_Valuation list_New_Valuation list_New_Valuation list_New_Valuation list_New_Valuation list_sports_New_Valuation list_added_New_Valuation list_added" xfId="1036" xr:uid="{00000000-0005-0000-0000-0000F5030000}"/>
    <cellStyle name="A_Normal 5_New_Valuation list_New_Valuation list_New_Valuation list_sports" xfId="1037" xr:uid="{00000000-0005-0000-0000-0000F6030000}"/>
    <cellStyle name="A_Normal 5_New_Valuation list_New_Valuation list_New_Valuation list_sports_New_Valuation list_added" xfId="1038" xr:uid="{00000000-0005-0000-0000-0000F7030000}"/>
    <cellStyle name="A_Normal 5_New_Valuation list_New_Valuation list_New_Valuation list_sports_New_Valuation list_added_New_Valuation list_added" xfId="1039" xr:uid="{00000000-0005-0000-0000-0000F8030000}"/>
    <cellStyle name="A_Normal 5_New_Valuation list_sports" xfId="1040" xr:uid="{00000000-0005-0000-0000-0000F9030000}"/>
    <cellStyle name="A_Normal 5_New_Valuation list_sports_New_Valuation list_added" xfId="1041" xr:uid="{00000000-0005-0000-0000-0000FA030000}"/>
    <cellStyle name="A_Normal 5_New_Valuation list_sports_New_Valuation list_added_New_Valuation list_added" xfId="1042" xr:uid="{00000000-0005-0000-0000-0000FB030000}"/>
    <cellStyle name="A_Normal 5_TEST_2_Valuation list" xfId="1043" xr:uid="{00000000-0005-0000-0000-0000FC030000}"/>
    <cellStyle name="A_Normal 5_TEST_2_Valuation list_New_Valuation list" xfId="1044" xr:uid="{00000000-0005-0000-0000-0000FD030000}"/>
    <cellStyle name="A_Normal 5_TEST_2_Valuation list_New_Valuation list_added" xfId="1045" xr:uid="{00000000-0005-0000-0000-0000FE030000}"/>
    <cellStyle name="A_Normal 5_TEST_2_Valuation list_New_Valuation list_added_New_Valuation list_added" xfId="1046" xr:uid="{00000000-0005-0000-0000-0000FF030000}"/>
    <cellStyle name="A_Normal 5_TEST_2_Valuation list_New_Valuation list_DV" xfId="1047" xr:uid="{00000000-0005-0000-0000-000000040000}"/>
    <cellStyle name="A_Normal 5_TEST_2_Valuation list_New_Valuation list_DV_New_Valuation list_added" xfId="1048" xr:uid="{00000000-0005-0000-0000-000001040000}"/>
    <cellStyle name="A_Normal 5_TEST_2_Valuation list_New_Valuation list_DV_New_Valuation list_added_New_Valuation list_added" xfId="1049" xr:uid="{00000000-0005-0000-0000-000002040000}"/>
    <cellStyle name="A_Normal 5_TEST_2_Valuation list_New_Valuation list_DV_New_Valuation list_added_New_Valuation list_added_New_Valuation list_added" xfId="1050" xr:uid="{00000000-0005-0000-0000-000003040000}"/>
    <cellStyle name="A_Normal 5_TEST_2_Valuation list_New_Valuation list_DV_New_Valuation list_DV" xfId="1051" xr:uid="{00000000-0005-0000-0000-000004040000}"/>
    <cellStyle name="A_Normal 5_TEST_2_Valuation list_New_Valuation list_DV_New_Valuation list_DV_New_Valuation list_added" xfId="1052" xr:uid="{00000000-0005-0000-0000-000005040000}"/>
    <cellStyle name="A_Normal 5_TEST_2_Valuation list_New_Valuation list_DV_New_Valuation list_DV_New_Valuation list_added_New_Valuation list_added" xfId="1053" xr:uid="{00000000-0005-0000-0000-000006040000}"/>
    <cellStyle name="A_Normal 5_TEST_2_Valuation list_New_Valuation list_DV_New_Valuation list_sports" xfId="1054" xr:uid="{00000000-0005-0000-0000-000007040000}"/>
    <cellStyle name="A_Normal 5_TEST_2_Valuation list_New_Valuation list_DV_New_Valuation list_sports_New_Valuation list_added" xfId="1055" xr:uid="{00000000-0005-0000-0000-000008040000}"/>
    <cellStyle name="A_Normal 5_TEST_2_Valuation list_New_Valuation list_DV_New_Valuation list_sports_New_Valuation list_added_New_Valuation list_added" xfId="1056" xr:uid="{00000000-0005-0000-0000-000009040000}"/>
    <cellStyle name="A_Normal 5_TEST_2_Valuation list_New_Valuation list_New_Valuation list" xfId="1057" xr:uid="{00000000-0005-0000-0000-00000A040000}"/>
    <cellStyle name="A_Normal 5_TEST_2_Valuation list_New_Valuation list_New_Valuation list_added" xfId="1058" xr:uid="{00000000-0005-0000-0000-00000B040000}"/>
    <cellStyle name="A_Normal 5_TEST_2_Valuation list_New_Valuation list_New_Valuation list_added_New_Valuation list_added" xfId="1059" xr:uid="{00000000-0005-0000-0000-00000C040000}"/>
    <cellStyle name="A_Normal 5_TEST_2_Valuation list_New_Valuation list_New_Valuation list_added_New_Valuation list_added_New_Valuation list_added" xfId="1060" xr:uid="{00000000-0005-0000-0000-00000D040000}"/>
    <cellStyle name="A_Normal 5_TEST_2_Valuation list_New_Valuation list_New_Valuation list_DV" xfId="1061" xr:uid="{00000000-0005-0000-0000-00000E040000}"/>
    <cellStyle name="A_Normal 5_TEST_2_Valuation list_New_Valuation list_New_Valuation list_DV_New_Valuation list_added" xfId="1062" xr:uid="{00000000-0005-0000-0000-00000F040000}"/>
    <cellStyle name="A_Normal 5_TEST_2_Valuation list_New_Valuation list_New_Valuation list_DV_New_Valuation list_added_New_Valuation list_added" xfId="1063" xr:uid="{00000000-0005-0000-0000-000010040000}"/>
    <cellStyle name="A_Normal 5_TEST_2_Valuation list_New_Valuation list_New_Valuation list_DV_New_Valuation list_DV" xfId="1064" xr:uid="{00000000-0005-0000-0000-000011040000}"/>
    <cellStyle name="A_Normal 5_TEST_2_Valuation list_New_Valuation list_New_Valuation list_DV_New_Valuation list_DV_New_Valuation list_added" xfId="1065" xr:uid="{00000000-0005-0000-0000-000012040000}"/>
    <cellStyle name="A_Normal 5_TEST_2_Valuation list_New_Valuation list_New_Valuation list_DV_New_Valuation list_DV_New_Valuation list_added_New_Valuation list_added" xfId="1066" xr:uid="{00000000-0005-0000-0000-000013040000}"/>
    <cellStyle name="A_Normal 5_TEST_2_Valuation list_New_Valuation list_New_Valuation list_DV_New_Valuation list_DV_New_Valuation list_added_New_Valuation list_added_New_Valuation list_added" xfId="1067" xr:uid="{00000000-0005-0000-0000-000014040000}"/>
    <cellStyle name="A_Normal 5_TEST_2_Valuation list_New_Valuation list_New_Valuation list_DV_New_Valuation list_DV_New_Valuation list_DV" xfId="1068" xr:uid="{00000000-0005-0000-0000-000015040000}"/>
    <cellStyle name="A_Normal 5_TEST_2_Valuation list_New_Valuation list_New_Valuation list_DV_New_Valuation list_DV_New_Valuation list_DV_New_Valuation list_added" xfId="1069" xr:uid="{00000000-0005-0000-0000-000016040000}"/>
    <cellStyle name="A_Normal 5_TEST_2_Valuation list_New_Valuation list_New_Valuation list_DV_New_Valuation list_DV_New_Valuation list_DV_New_Valuation list_added_New_Valuation list_added" xfId="1070" xr:uid="{00000000-0005-0000-0000-000017040000}"/>
    <cellStyle name="A_Normal 5_TEST_2_Valuation list_New_Valuation list_New_Valuation list_DV_New_Valuation list_DV_New_Valuation list_sports" xfId="1071" xr:uid="{00000000-0005-0000-0000-000018040000}"/>
    <cellStyle name="A_Normal 5_TEST_2_Valuation list_New_Valuation list_New_Valuation list_DV_New_Valuation list_DV_New_Valuation list_sports_New_Valuation list_added" xfId="1072" xr:uid="{00000000-0005-0000-0000-000019040000}"/>
    <cellStyle name="A_Normal 5_TEST_2_Valuation list_New_Valuation list_New_Valuation list_DV_New_Valuation list_DV_New_Valuation list_sports_New_Valuation list_added_New_Valuation list_added" xfId="1073" xr:uid="{00000000-0005-0000-0000-00001A040000}"/>
    <cellStyle name="A_Normal 5_TEST_2_Valuation list_New_Valuation list_New_Valuation list_New_Valuation list" xfId="1074" xr:uid="{00000000-0005-0000-0000-00001B040000}"/>
    <cellStyle name="A_Normal 5_TEST_2_Valuation list_New_Valuation list_New_Valuation list_New_Valuation list_added" xfId="1075" xr:uid="{00000000-0005-0000-0000-00001C040000}"/>
    <cellStyle name="A_Normal 5_TEST_2_Valuation list_New_Valuation list_New_Valuation list_New_Valuation list_added_New_Valuation list_added" xfId="1076" xr:uid="{00000000-0005-0000-0000-00001D040000}"/>
    <cellStyle name="A_Normal 5_TEST_2_Valuation list_New_Valuation list_New_Valuation list_New_Valuation list_DV" xfId="1077" xr:uid="{00000000-0005-0000-0000-00001E040000}"/>
    <cellStyle name="A_Normal 5_TEST_2_Valuation list_New_Valuation list_New_Valuation list_New_Valuation list_DV_New_Valuation list_added" xfId="1078" xr:uid="{00000000-0005-0000-0000-00001F040000}"/>
    <cellStyle name="A_Normal 5_TEST_2_Valuation list_New_Valuation list_New_Valuation list_New_Valuation list_DV_New_Valuation list_added_New_Valuation list_added" xfId="1079" xr:uid="{00000000-0005-0000-0000-000020040000}"/>
    <cellStyle name="A_Normal 5_TEST_2_Valuation list_New_Valuation list_New_Valuation list_New_Valuation list_DV_New_Valuation list_added_New_Valuation list_added_New_Valuation list_added" xfId="1080" xr:uid="{00000000-0005-0000-0000-000021040000}"/>
    <cellStyle name="A_Normal 5_TEST_2_Valuation list_New_Valuation list_New_Valuation list_New_Valuation list_DV_New_Valuation list_DV" xfId="1081" xr:uid="{00000000-0005-0000-0000-000022040000}"/>
    <cellStyle name="A_Normal 5_TEST_2_Valuation list_New_Valuation list_New_Valuation list_New_Valuation list_DV_New_Valuation list_DV_New_Valuation list_added" xfId="1082" xr:uid="{00000000-0005-0000-0000-000023040000}"/>
    <cellStyle name="A_Normal 5_TEST_2_Valuation list_New_Valuation list_New_Valuation list_New_Valuation list_DV_New_Valuation list_DV_New_Valuation list_added_New_Valuation list_added" xfId="1083" xr:uid="{00000000-0005-0000-0000-000024040000}"/>
    <cellStyle name="A_Normal 5_TEST_2_Valuation list_New_Valuation list_New_Valuation list_New_Valuation list_DV_New_Valuation list_sports" xfId="1084" xr:uid="{00000000-0005-0000-0000-000025040000}"/>
    <cellStyle name="A_Normal 5_TEST_2_Valuation list_New_Valuation list_New_Valuation list_New_Valuation list_DV_New_Valuation list_sports_New_Valuation list_added" xfId="1085" xr:uid="{00000000-0005-0000-0000-000026040000}"/>
    <cellStyle name="A_Normal 5_TEST_2_Valuation list_New_Valuation list_New_Valuation list_New_Valuation list_DV_New_Valuation list_sports_New_Valuation list_added_New_Valuation list_added" xfId="1086" xr:uid="{00000000-0005-0000-0000-000027040000}"/>
    <cellStyle name="A_Normal 5_TEST_2_Valuation list_New_Valuation list_New_Valuation list_New_Valuation list_New_Valuation list" xfId="1087" xr:uid="{00000000-0005-0000-0000-000028040000}"/>
    <cellStyle name="A_Normal 5_TEST_2_Valuation list_New_Valuation list_New_Valuation list_New_Valuation list_New_Valuation list_added" xfId="1088" xr:uid="{00000000-0005-0000-0000-000029040000}"/>
    <cellStyle name="A_Normal 5_TEST_2_Valuation list_New_Valuation list_New_Valuation list_New_Valuation list_New_Valuation list_added_New_Valuation list_added" xfId="1089" xr:uid="{00000000-0005-0000-0000-00002A040000}"/>
    <cellStyle name="A_Normal 5_TEST_2_Valuation list_New_Valuation list_New_Valuation list_New_Valuation list_New_Valuation list_added_New_Valuation list_added_New_Valuation list_added" xfId="1090" xr:uid="{00000000-0005-0000-0000-00002B040000}"/>
    <cellStyle name="A_Normal 5_TEST_2_Valuation list_New_Valuation list_New_Valuation list_New_Valuation list_New_Valuation list_DV" xfId="1091" xr:uid="{00000000-0005-0000-0000-00002C040000}"/>
    <cellStyle name="A_Normal 5_TEST_2_Valuation list_New_Valuation list_New_Valuation list_New_Valuation list_New_Valuation list_DV_New_Valuation list_added" xfId="1092" xr:uid="{00000000-0005-0000-0000-00002D040000}"/>
    <cellStyle name="A_Normal 5_TEST_2_Valuation list_New_Valuation list_New_Valuation list_New_Valuation list_New_Valuation list_DV_New_Valuation list_added_New_Valuation list_added" xfId="1093" xr:uid="{00000000-0005-0000-0000-00002E040000}"/>
    <cellStyle name="A_Normal 5_TEST_2_Valuation list_New_Valuation list_New_Valuation list_New_Valuation list_New_Valuation list_DV_New_Valuation list_DV" xfId="1094" xr:uid="{00000000-0005-0000-0000-00002F040000}"/>
    <cellStyle name="A_Normal 5_TEST_2_Valuation list_New_Valuation list_New_Valuation list_New_Valuation list_New_Valuation list_DV_New_Valuation list_DV_New_Valuation list_added" xfId="1095" xr:uid="{00000000-0005-0000-0000-000030040000}"/>
    <cellStyle name="A_Normal 5_TEST_2_Valuation list_New_Valuation list_New_Valuation list_New_Valuation list_New_Valuation list_DV_New_Valuation list_DV_New_Valuation list_added_New_Valuation list_added" xfId="1096" xr:uid="{00000000-0005-0000-0000-000031040000}"/>
    <cellStyle name="A_Normal 5_TEST_2_Valuation list_New_Valuation list_New_Valuation list_New_Valuation list_New_Valuation list_DV_New_Valuation list_DV_New_Valuation list_added_New_Valuation list_added_New_Valuation list_added" xfId="1097" xr:uid="{00000000-0005-0000-0000-000032040000}"/>
    <cellStyle name="A_Normal 5_TEST_2_Valuation list_New_Valuation list_New_Valuation list_New_Valuation list_New_Valuation list_DV_New_Valuation list_DV_New_Valuation list_DV" xfId="1098" xr:uid="{00000000-0005-0000-0000-000033040000}"/>
    <cellStyle name="A_Normal 5_TEST_2_Valuation list_New_Valuation list_New_Valuation list_New_Valuation list_New_Valuation list_DV_New_Valuation list_DV_New_Valuation list_DV_New_Valuation list_added" xfId="1099" xr:uid="{00000000-0005-0000-0000-000034040000}"/>
    <cellStyle name="A_Normal 5_TEST_2_Valuation list_New_Valuation list_New_Valuation list_New_Valuation list_New_Valuation list_DV_New_Valuation list_DV_New_Valuation list_DV_New_Valuation list_added_New_Valuation list_added" xfId="1100" xr:uid="{00000000-0005-0000-0000-000035040000}"/>
    <cellStyle name="A_Normal 5_TEST_2_Valuation list_New_Valuation list_New_Valuation list_New_Valuation list_New_Valuation list_DV_New_Valuation list_DV_New_Valuation list_sports" xfId="1101" xr:uid="{00000000-0005-0000-0000-000036040000}"/>
    <cellStyle name="A_Normal 5_TEST_2_Valuation list_New_Valuation list_New_Valuation list_New_Valuation list_New_Valuation list_DV_New_Valuation list_DV_New_Valuation list_sports_New_Valuation list_added" xfId="1102" xr:uid="{00000000-0005-0000-0000-000037040000}"/>
    <cellStyle name="A_Normal 5_TEST_2_Valuation list_New_Valuation list_New_Valuation list_New_Valuation list_New_Valuation list_DV_New_Valuation list_DV_New_Valuation list_sports_New_Valuation list_added_New_Valuation list_added" xfId="1103" xr:uid="{00000000-0005-0000-0000-000038040000}"/>
    <cellStyle name="A_Normal 5_TEST_2_Valuation list_New_Valuation list_New_Valuation list_New_Valuation list_New_Valuation list_New_Valuation list_added" xfId="1104" xr:uid="{00000000-0005-0000-0000-000039040000}"/>
    <cellStyle name="A_Normal 5_TEST_2_Valuation list_New_Valuation list_New_Valuation list_New_Valuation list_New_Valuation list_New_Valuation list_added_New_Valuation list_added" xfId="1105" xr:uid="{00000000-0005-0000-0000-00003A040000}"/>
    <cellStyle name="A_Normal 5_TEST_2_Valuation list_New_Valuation list_New_Valuation list_New_Valuation list_New_Valuation list_New_Valuation list_DV" xfId="1106" xr:uid="{00000000-0005-0000-0000-00003B040000}"/>
    <cellStyle name="A_Normal 5_TEST_2_Valuation list_New_Valuation list_New_Valuation list_New_Valuation list_New_Valuation list_New_Valuation list_DV_New_Valuation list_added" xfId="1107" xr:uid="{00000000-0005-0000-0000-00003C040000}"/>
    <cellStyle name="A_Normal 5_TEST_2_Valuation list_New_Valuation list_New_Valuation list_New_Valuation list_New_Valuation list_New_Valuation list_DV_New_Valuation list_added_New_Valuation list_added" xfId="1108" xr:uid="{00000000-0005-0000-0000-00003D040000}"/>
    <cellStyle name="A_Normal 5_TEST_2_Valuation list_New_Valuation list_New_Valuation list_New_Valuation list_New_Valuation list_New_Valuation list_DV_New_Valuation list_added_New_Valuation list_added_New_Valuation list_added" xfId="1109" xr:uid="{00000000-0005-0000-0000-00003E040000}"/>
    <cellStyle name="A_Normal 5_TEST_2_Valuation list_New_Valuation list_New_Valuation list_New_Valuation list_New_Valuation list_New_Valuation list_DV_New_Valuation list_DV" xfId="1110" xr:uid="{00000000-0005-0000-0000-00003F040000}"/>
    <cellStyle name="A_Normal 5_TEST_2_Valuation list_New_Valuation list_New_Valuation list_New_Valuation list_New_Valuation list_New_Valuation list_DV_New_Valuation list_DV_New_Valuation list_added" xfId="1111" xr:uid="{00000000-0005-0000-0000-000040040000}"/>
    <cellStyle name="A_Normal 5_TEST_2_Valuation list_New_Valuation list_New_Valuation list_New_Valuation list_New_Valuation list_New_Valuation list_DV_New_Valuation list_DV_New_Valuation list_added_New_Valuation list_added" xfId="1112" xr:uid="{00000000-0005-0000-0000-000041040000}"/>
    <cellStyle name="A_Normal 5_TEST_2_Valuation list_New_Valuation list_New_Valuation list_New_Valuation list_New_Valuation list_New_Valuation list_DV_New_Valuation list_sports" xfId="1113" xr:uid="{00000000-0005-0000-0000-000042040000}"/>
    <cellStyle name="A_Normal 5_TEST_2_Valuation list_New_Valuation list_New_Valuation list_New_Valuation list_New_Valuation list_New_Valuation list_DV_New_Valuation list_sports_New_Valuation list_added" xfId="1114" xr:uid="{00000000-0005-0000-0000-000043040000}"/>
    <cellStyle name="A_Normal 5_TEST_2_Valuation list_New_Valuation list_New_Valuation list_New_Valuation list_New_Valuation list_New_Valuation list_DV_New_Valuation list_sports_New_Valuation list_added_New_Valuation list_added" xfId="1115" xr:uid="{00000000-0005-0000-0000-000044040000}"/>
    <cellStyle name="A_Normal 5_TEST_2_Valuation list_New_Valuation list_New_Valuation list_New_Valuation list_New_Valuation list_sports" xfId="1116" xr:uid="{00000000-0005-0000-0000-000045040000}"/>
    <cellStyle name="A_Normal 5_TEST_2_Valuation list_New_Valuation list_New_Valuation list_New_Valuation list_New_Valuation list_sports_New_Valuation list_added" xfId="1117" xr:uid="{00000000-0005-0000-0000-000046040000}"/>
    <cellStyle name="A_Normal 5_TEST_2_Valuation list_New_Valuation list_New_Valuation list_New_Valuation list_New_Valuation list_sports_New_Valuation list_added_New_Valuation list_added" xfId="1118" xr:uid="{00000000-0005-0000-0000-000047040000}"/>
    <cellStyle name="A_Normal 5_TEST_2_Valuation list_New_Valuation list_New_Valuation list_sports" xfId="1119" xr:uid="{00000000-0005-0000-0000-000048040000}"/>
    <cellStyle name="A_Normal 5_TEST_2_Valuation list_New_Valuation list_New_Valuation list_sports_New_Valuation list_added" xfId="1120" xr:uid="{00000000-0005-0000-0000-000049040000}"/>
    <cellStyle name="A_Normal 5_TEST_2_Valuation list_New_Valuation list_New_Valuation list_sports_New_Valuation list_added_New_Valuation list_added" xfId="1121" xr:uid="{00000000-0005-0000-0000-00004A040000}"/>
    <cellStyle name="A_Normal 5_Valuation list" xfId="1122" xr:uid="{00000000-0005-0000-0000-00004B040000}"/>
    <cellStyle name="A_Normal 5_Valuation list_New_Valuation list" xfId="1123" xr:uid="{00000000-0005-0000-0000-00004C040000}"/>
    <cellStyle name="A_Normal 5_Valuation list_New_Valuation list_added" xfId="1124" xr:uid="{00000000-0005-0000-0000-00004D040000}"/>
    <cellStyle name="A_Normal 5_Valuation list_New_Valuation list_added_New_Valuation list_added" xfId="1125" xr:uid="{00000000-0005-0000-0000-00004E040000}"/>
    <cellStyle name="A_Normal 5_Valuation list_New_Valuation list_DV" xfId="1126" xr:uid="{00000000-0005-0000-0000-00004F040000}"/>
    <cellStyle name="A_Normal 5_Valuation list_New_Valuation list_DV_New_Valuation list_added" xfId="1127" xr:uid="{00000000-0005-0000-0000-000050040000}"/>
    <cellStyle name="A_Normal 5_Valuation list_New_Valuation list_DV_New_Valuation list_added_New_Valuation list_added" xfId="1128" xr:uid="{00000000-0005-0000-0000-000051040000}"/>
    <cellStyle name="A_Normal 5_Valuation list_New_Valuation list_DV_New_Valuation list_added_New_Valuation list_added_New_Valuation list_added" xfId="1129" xr:uid="{00000000-0005-0000-0000-000052040000}"/>
    <cellStyle name="A_Normal 5_Valuation list_New_Valuation list_DV_New_Valuation list_DV" xfId="1130" xr:uid="{00000000-0005-0000-0000-000053040000}"/>
    <cellStyle name="A_Normal 5_Valuation list_New_Valuation list_DV_New_Valuation list_DV_New_Valuation list_added" xfId="1131" xr:uid="{00000000-0005-0000-0000-000054040000}"/>
    <cellStyle name="A_Normal 5_Valuation list_New_Valuation list_DV_New_Valuation list_DV_New_Valuation list_added_New_Valuation list_added" xfId="1132" xr:uid="{00000000-0005-0000-0000-000055040000}"/>
    <cellStyle name="A_Normal 5_Valuation list_New_Valuation list_DV_New_Valuation list_sports" xfId="1133" xr:uid="{00000000-0005-0000-0000-000056040000}"/>
    <cellStyle name="A_Normal 5_Valuation list_New_Valuation list_DV_New_Valuation list_sports_New_Valuation list_added" xfId="1134" xr:uid="{00000000-0005-0000-0000-000057040000}"/>
    <cellStyle name="A_Normal 5_Valuation list_New_Valuation list_DV_New_Valuation list_sports_New_Valuation list_added_New_Valuation list_added" xfId="1135" xr:uid="{00000000-0005-0000-0000-000058040000}"/>
    <cellStyle name="A_Normal 5_Valuation list_New_Valuation list_New_Valuation list" xfId="1136" xr:uid="{00000000-0005-0000-0000-000059040000}"/>
    <cellStyle name="A_Normal 5_Valuation list_New_Valuation list_New_Valuation list_added" xfId="1137" xr:uid="{00000000-0005-0000-0000-00005A040000}"/>
    <cellStyle name="A_Normal 5_Valuation list_New_Valuation list_New_Valuation list_added_New_Valuation list_added" xfId="1138" xr:uid="{00000000-0005-0000-0000-00005B040000}"/>
    <cellStyle name="A_Normal 5_Valuation list_New_Valuation list_New_Valuation list_added_New_Valuation list_added_New_Valuation list_added" xfId="1139" xr:uid="{00000000-0005-0000-0000-00005C040000}"/>
    <cellStyle name="A_Normal 5_Valuation list_New_Valuation list_New_Valuation list_DV" xfId="1140" xr:uid="{00000000-0005-0000-0000-00005D040000}"/>
    <cellStyle name="A_Normal 5_Valuation list_New_Valuation list_New_Valuation list_DV_New_Valuation list_added" xfId="1141" xr:uid="{00000000-0005-0000-0000-00005E040000}"/>
    <cellStyle name="A_Normal 5_Valuation list_New_Valuation list_New_Valuation list_DV_New_Valuation list_added_New_Valuation list_added" xfId="1142" xr:uid="{00000000-0005-0000-0000-00005F040000}"/>
    <cellStyle name="A_Normal 5_Valuation list_New_Valuation list_New_Valuation list_DV_New_Valuation list_DV" xfId="1143" xr:uid="{00000000-0005-0000-0000-000060040000}"/>
    <cellStyle name="A_Normal 5_Valuation list_New_Valuation list_New_Valuation list_DV_New_Valuation list_DV_New_Valuation list_added" xfId="1144" xr:uid="{00000000-0005-0000-0000-000061040000}"/>
    <cellStyle name="A_Normal 5_Valuation list_New_Valuation list_New_Valuation list_DV_New_Valuation list_DV_New_Valuation list_added_New_Valuation list_added" xfId="1145" xr:uid="{00000000-0005-0000-0000-000062040000}"/>
    <cellStyle name="A_Normal 5_Valuation list_New_Valuation list_New_Valuation list_DV_New_Valuation list_DV_New_Valuation list_added_New_Valuation list_added_New_Valuation list_added" xfId="1146" xr:uid="{00000000-0005-0000-0000-000063040000}"/>
    <cellStyle name="A_Normal 5_Valuation list_New_Valuation list_New_Valuation list_DV_New_Valuation list_DV_New_Valuation list_DV" xfId="1147" xr:uid="{00000000-0005-0000-0000-000064040000}"/>
    <cellStyle name="A_Normal 5_Valuation list_New_Valuation list_New_Valuation list_DV_New_Valuation list_DV_New_Valuation list_DV_New_Valuation list_added" xfId="1148" xr:uid="{00000000-0005-0000-0000-000065040000}"/>
    <cellStyle name="A_Normal 5_Valuation list_New_Valuation list_New_Valuation list_DV_New_Valuation list_DV_New_Valuation list_DV_New_Valuation list_added_New_Valuation list_added" xfId="1149" xr:uid="{00000000-0005-0000-0000-000066040000}"/>
    <cellStyle name="A_Normal 5_Valuation list_New_Valuation list_New_Valuation list_DV_New_Valuation list_DV_New_Valuation list_sports" xfId="1150" xr:uid="{00000000-0005-0000-0000-000067040000}"/>
    <cellStyle name="A_Normal 5_Valuation list_New_Valuation list_New_Valuation list_DV_New_Valuation list_DV_New_Valuation list_sports_New_Valuation list_added" xfId="1151" xr:uid="{00000000-0005-0000-0000-000068040000}"/>
    <cellStyle name="A_Normal 5_Valuation list_New_Valuation list_New_Valuation list_DV_New_Valuation list_DV_New_Valuation list_sports_New_Valuation list_added_New_Valuation list_added" xfId="1152" xr:uid="{00000000-0005-0000-0000-000069040000}"/>
    <cellStyle name="A_Normal 5_Valuation list_New_Valuation list_New_Valuation list_New_Valuation list" xfId="1153" xr:uid="{00000000-0005-0000-0000-00006A040000}"/>
    <cellStyle name="A_Normal 5_Valuation list_New_Valuation list_New_Valuation list_New_Valuation list_added" xfId="1154" xr:uid="{00000000-0005-0000-0000-00006B040000}"/>
    <cellStyle name="A_Normal 5_Valuation list_New_Valuation list_New_Valuation list_New_Valuation list_added_New_Valuation list_added" xfId="1155" xr:uid="{00000000-0005-0000-0000-00006C040000}"/>
    <cellStyle name="A_Normal 5_Valuation list_New_Valuation list_New_Valuation list_New_Valuation list_DV" xfId="1156" xr:uid="{00000000-0005-0000-0000-00006D040000}"/>
    <cellStyle name="A_Normal 5_Valuation list_New_Valuation list_New_Valuation list_New_Valuation list_DV_New_Valuation list_added" xfId="1157" xr:uid="{00000000-0005-0000-0000-00006E040000}"/>
    <cellStyle name="A_Normal 5_Valuation list_New_Valuation list_New_Valuation list_New_Valuation list_DV_New_Valuation list_added_New_Valuation list_added" xfId="1158" xr:uid="{00000000-0005-0000-0000-00006F040000}"/>
    <cellStyle name="A_Normal 5_Valuation list_New_Valuation list_New_Valuation list_New_Valuation list_DV_New_Valuation list_added_New_Valuation list_added_New_Valuation list_added" xfId="1159" xr:uid="{00000000-0005-0000-0000-000070040000}"/>
    <cellStyle name="A_Normal 5_Valuation list_New_Valuation list_New_Valuation list_New_Valuation list_DV_New_Valuation list_DV" xfId="1160" xr:uid="{00000000-0005-0000-0000-000071040000}"/>
    <cellStyle name="A_Normal 5_Valuation list_New_Valuation list_New_Valuation list_New_Valuation list_DV_New_Valuation list_DV_New_Valuation list_added" xfId="1161" xr:uid="{00000000-0005-0000-0000-000072040000}"/>
    <cellStyle name="A_Normal 5_Valuation list_New_Valuation list_New_Valuation list_New_Valuation list_DV_New_Valuation list_DV_New_Valuation list_added_New_Valuation list_added" xfId="1162" xr:uid="{00000000-0005-0000-0000-000073040000}"/>
    <cellStyle name="A_Normal 5_Valuation list_New_Valuation list_New_Valuation list_New_Valuation list_DV_New_Valuation list_sports" xfId="1163" xr:uid="{00000000-0005-0000-0000-000074040000}"/>
    <cellStyle name="A_Normal 5_Valuation list_New_Valuation list_New_Valuation list_New_Valuation list_DV_New_Valuation list_sports_New_Valuation list_added" xfId="1164" xr:uid="{00000000-0005-0000-0000-000075040000}"/>
    <cellStyle name="A_Normal 5_Valuation list_New_Valuation list_New_Valuation list_New_Valuation list_DV_New_Valuation list_sports_New_Valuation list_added_New_Valuation list_added" xfId="1165" xr:uid="{00000000-0005-0000-0000-000076040000}"/>
    <cellStyle name="A_Normal 5_Valuation list_New_Valuation list_New_Valuation list_New_Valuation list_New_Valuation list" xfId="1166" xr:uid="{00000000-0005-0000-0000-000077040000}"/>
    <cellStyle name="A_Normal 5_Valuation list_New_Valuation list_New_Valuation list_New_Valuation list_New_Valuation list_added" xfId="1167" xr:uid="{00000000-0005-0000-0000-000078040000}"/>
    <cellStyle name="A_Normal 5_Valuation list_New_Valuation list_New_Valuation list_New_Valuation list_New_Valuation list_added_New_Valuation list_added" xfId="1168" xr:uid="{00000000-0005-0000-0000-000079040000}"/>
    <cellStyle name="A_Normal 5_Valuation list_New_Valuation list_New_Valuation list_New_Valuation list_New_Valuation list_added_New_Valuation list_added_New_Valuation list_added" xfId="1169" xr:uid="{00000000-0005-0000-0000-00007A040000}"/>
    <cellStyle name="A_Normal 5_Valuation list_New_Valuation list_New_Valuation list_New_Valuation list_New_Valuation list_DV" xfId="1170" xr:uid="{00000000-0005-0000-0000-00007B040000}"/>
    <cellStyle name="A_Normal 5_Valuation list_New_Valuation list_New_Valuation list_New_Valuation list_New_Valuation list_DV_New_Valuation list_added" xfId="1171" xr:uid="{00000000-0005-0000-0000-00007C040000}"/>
    <cellStyle name="A_Normal 5_Valuation list_New_Valuation list_New_Valuation list_New_Valuation list_New_Valuation list_DV_New_Valuation list_added_New_Valuation list_added" xfId="1172" xr:uid="{00000000-0005-0000-0000-00007D040000}"/>
    <cellStyle name="A_Normal 5_Valuation list_New_Valuation list_New_Valuation list_New_Valuation list_New_Valuation list_DV_New_Valuation list_DV" xfId="1173" xr:uid="{00000000-0005-0000-0000-00007E040000}"/>
    <cellStyle name="A_Normal 5_Valuation list_New_Valuation list_New_Valuation list_New_Valuation list_New_Valuation list_DV_New_Valuation list_DV_New_Valuation list_added" xfId="1174" xr:uid="{00000000-0005-0000-0000-00007F040000}"/>
    <cellStyle name="A_Normal 5_Valuation list_New_Valuation list_New_Valuation list_New_Valuation list_New_Valuation list_DV_New_Valuation list_DV_New_Valuation list_added_New_Valuation list_added" xfId="1175" xr:uid="{00000000-0005-0000-0000-000080040000}"/>
    <cellStyle name="A_Normal 5_Valuation list_New_Valuation list_New_Valuation list_New_Valuation list_New_Valuation list_DV_New_Valuation list_DV_New_Valuation list_added_New_Valuation list_added_New_Valuation list_added" xfId="1176" xr:uid="{00000000-0005-0000-0000-000081040000}"/>
    <cellStyle name="A_Normal 5_Valuation list_New_Valuation list_New_Valuation list_New_Valuation list_New_Valuation list_DV_New_Valuation list_DV_New_Valuation list_DV" xfId="1177" xr:uid="{00000000-0005-0000-0000-000082040000}"/>
    <cellStyle name="A_Normal 5_Valuation list_New_Valuation list_New_Valuation list_New_Valuation list_New_Valuation list_DV_New_Valuation list_DV_New_Valuation list_DV_New_Valuation list_added" xfId="1178" xr:uid="{00000000-0005-0000-0000-000083040000}"/>
    <cellStyle name="A_Normal 5_Valuation list_New_Valuation list_New_Valuation list_New_Valuation list_New_Valuation list_DV_New_Valuation list_DV_New_Valuation list_DV_New_Valuation list_added_New_Valuation list_added" xfId="1179" xr:uid="{00000000-0005-0000-0000-000084040000}"/>
    <cellStyle name="A_Normal 5_Valuation list_New_Valuation list_New_Valuation list_New_Valuation list_New_Valuation list_DV_New_Valuation list_DV_New_Valuation list_sports" xfId="1180" xr:uid="{00000000-0005-0000-0000-000085040000}"/>
    <cellStyle name="A_Normal 5_Valuation list_New_Valuation list_New_Valuation list_New_Valuation list_New_Valuation list_DV_New_Valuation list_DV_New_Valuation list_sports_New_Valuation list_added" xfId="1181" xr:uid="{00000000-0005-0000-0000-000086040000}"/>
    <cellStyle name="A_Normal 5_Valuation list_New_Valuation list_New_Valuation list_New_Valuation list_New_Valuation list_DV_New_Valuation list_DV_New_Valuation list_sports_New_Valuation list_added_New_Valuation list_added" xfId="1182" xr:uid="{00000000-0005-0000-0000-000087040000}"/>
    <cellStyle name="A_Normal 5_Valuation list_New_Valuation list_New_Valuation list_New_Valuation list_New_Valuation list_New_Valuation list_added" xfId="1183" xr:uid="{00000000-0005-0000-0000-000088040000}"/>
    <cellStyle name="A_Normal 5_Valuation list_New_Valuation list_New_Valuation list_New_Valuation list_New_Valuation list_New_Valuation list_added_New_Valuation list_added" xfId="1184" xr:uid="{00000000-0005-0000-0000-000089040000}"/>
    <cellStyle name="A_Normal 5_Valuation list_New_Valuation list_New_Valuation list_New_Valuation list_New_Valuation list_New_Valuation list_DV" xfId="1185" xr:uid="{00000000-0005-0000-0000-00008A040000}"/>
    <cellStyle name="A_Normal 5_Valuation list_New_Valuation list_New_Valuation list_New_Valuation list_New_Valuation list_New_Valuation list_DV_New_Valuation list_added" xfId="1186" xr:uid="{00000000-0005-0000-0000-00008B040000}"/>
    <cellStyle name="A_Normal 5_Valuation list_New_Valuation list_New_Valuation list_New_Valuation list_New_Valuation list_New_Valuation list_DV_New_Valuation list_added_New_Valuation list_added" xfId="1187" xr:uid="{00000000-0005-0000-0000-00008C040000}"/>
    <cellStyle name="A_Normal 5_Valuation list_New_Valuation list_New_Valuation list_New_Valuation list_New_Valuation list_New_Valuation list_DV_New_Valuation list_added_New_Valuation list_added_New_Valuation list_added" xfId="1188" xr:uid="{00000000-0005-0000-0000-00008D040000}"/>
    <cellStyle name="A_Normal 5_Valuation list_New_Valuation list_New_Valuation list_New_Valuation list_New_Valuation list_New_Valuation list_DV_New_Valuation list_DV" xfId="1189" xr:uid="{00000000-0005-0000-0000-00008E040000}"/>
    <cellStyle name="A_Normal 5_Valuation list_New_Valuation list_New_Valuation list_New_Valuation list_New_Valuation list_New_Valuation list_DV_New_Valuation list_DV_New_Valuation list_added" xfId="1190" xr:uid="{00000000-0005-0000-0000-00008F040000}"/>
    <cellStyle name="A_Normal 5_Valuation list_New_Valuation list_New_Valuation list_New_Valuation list_New_Valuation list_New_Valuation list_DV_New_Valuation list_DV_New_Valuation list_added_New_Valuation list_added" xfId="1191" xr:uid="{00000000-0005-0000-0000-000090040000}"/>
    <cellStyle name="A_Normal 5_Valuation list_New_Valuation list_New_Valuation list_New_Valuation list_New_Valuation list_New_Valuation list_DV_New_Valuation list_sports" xfId="1192" xr:uid="{00000000-0005-0000-0000-000091040000}"/>
    <cellStyle name="A_Normal 5_Valuation list_New_Valuation list_New_Valuation list_New_Valuation list_New_Valuation list_New_Valuation list_DV_New_Valuation list_sports_New_Valuation list_added" xfId="1193" xr:uid="{00000000-0005-0000-0000-000092040000}"/>
    <cellStyle name="A_Normal 5_Valuation list_New_Valuation list_New_Valuation list_New_Valuation list_New_Valuation list_New_Valuation list_DV_New_Valuation list_sports_New_Valuation list_added_New_Valuation list_added" xfId="1194" xr:uid="{00000000-0005-0000-0000-000093040000}"/>
    <cellStyle name="A_Normal 5_Valuation list_New_Valuation list_New_Valuation list_New_Valuation list_New_Valuation list_sports" xfId="1195" xr:uid="{00000000-0005-0000-0000-000094040000}"/>
    <cellStyle name="A_Normal 5_Valuation list_New_Valuation list_New_Valuation list_New_Valuation list_New_Valuation list_sports_New_Valuation list_added" xfId="1196" xr:uid="{00000000-0005-0000-0000-000095040000}"/>
    <cellStyle name="A_Normal 5_Valuation list_New_Valuation list_New_Valuation list_New_Valuation list_New_Valuation list_sports_New_Valuation list_added_New_Valuation list_added" xfId="1197" xr:uid="{00000000-0005-0000-0000-000096040000}"/>
    <cellStyle name="A_Normal 5_Valuation list_New_Valuation list_New_Valuation list_sports" xfId="1198" xr:uid="{00000000-0005-0000-0000-000097040000}"/>
    <cellStyle name="A_Normal 5_Valuation list_New_Valuation list_New_Valuation list_sports_New_Valuation list_added" xfId="1199" xr:uid="{00000000-0005-0000-0000-000098040000}"/>
    <cellStyle name="A_Normal 5_Valuation list_New_Valuation list_New_Valuation list_sports_New_Valuation list_added_New_Valuation list_added" xfId="1200" xr:uid="{00000000-0005-0000-0000-000099040000}"/>
    <cellStyle name="A_Normal 6" xfId="1201" xr:uid="{00000000-0005-0000-0000-00009A040000}"/>
    <cellStyle name="A_Normal 6_New_Valuation list" xfId="1202" xr:uid="{00000000-0005-0000-0000-00009B040000}"/>
    <cellStyle name="A_Normal 6_New_Valuation list_added" xfId="1203" xr:uid="{00000000-0005-0000-0000-00009C040000}"/>
    <cellStyle name="A_Normal 6_New_Valuation list_added_New_Valuation list_added" xfId="1204" xr:uid="{00000000-0005-0000-0000-00009D040000}"/>
    <cellStyle name="A_Normal 6_New_Valuation list_added_New_Valuation list_added_New_Valuation list_added" xfId="1205" xr:uid="{00000000-0005-0000-0000-00009E040000}"/>
    <cellStyle name="A_Normal 6_New_Valuation list_DV" xfId="1206" xr:uid="{00000000-0005-0000-0000-00009F040000}"/>
    <cellStyle name="A_Normal 6_New_Valuation list_DV_New_Valuation list_added" xfId="1207" xr:uid="{00000000-0005-0000-0000-0000A0040000}"/>
    <cellStyle name="A_Normal 6_New_Valuation list_DV_New_Valuation list_added_New_Valuation list_added" xfId="1208" xr:uid="{00000000-0005-0000-0000-0000A1040000}"/>
    <cellStyle name="A_Normal 6_New_Valuation list_DV_New_Valuation list_DV" xfId="1209" xr:uid="{00000000-0005-0000-0000-0000A2040000}"/>
    <cellStyle name="A_Normal 6_New_Valuation list_DV_New_Valuation list_DV_New_Valuation list_added" xfId="1210" xr:uid="{00000000-0005-0000-0000-0000A3040000}"/>
    <cellStyle name="A_Normal 6_New_Valuation list_DV_New_Valuation list_DV_New_Valuation list_added_New_Valuation list_added" xfId="1211" xr:uid="{00000000-0005-0000-0000-0000A4040000}"/>
    <cellStyle name="A_Normal 6_New_Valuation list_DV_New_Valuation list_DV_New_Valuation list_added_New_Valuation list_added_New_Valuation list_added" xfId="1212" xr:uid="{00000000-0005-0000-0000-0000A5040000}"/>
    <cellStyle name="A_Normal 6_New_Valuation list_DV_New_Valuation list_DV_New_Valuation list_DV" xfId="1213" xr:uid="{00000000-0005-0000-0000-0000A6040000}"/>
    <cellStyle name="A_Normal 6_New_Valuation list_DV_New_Valuation list_DV_New_Valuation list_DV_New_Valuation list_added" xfId="1214" xr:uid="{00000000-0005-0000-0000-0000A7040000}"/>
    <cellStyle name="A_Normal 6_New_Valuation list_DV_New_Valuation list_DV_New_Valuation list_DV_New_Valuation list_added_New_Valuation list_added" xfId="1215" xr:uid="{00000000-0005-0000-0000-0000A8040000}"/>
    <cellStyle name="A_Normal 6_New_Valuation list_DV_New_Valuation list_DV_New_Valuation list_sports" xfId="1216" xr:uid="{00000000-0005-0000-0000-0000A9040000}"/>
    <cellStyle name="A_Normal 6_New_Valuation list_DV_New_Valuation list_DV_New_Valuation list_sports_New_Valuation list_added" xfId="1217" xr:uid="{00000000-0005-0000-0000-0000AA040000}"/>
    <cellStyle name="A_Normal 6_New_Valuation list_DV_New_Valuation list_DV_New_Valuation list_sports_New_Valuation list_added_New_Valuation list_added" xfId="1218" xr:uid="{00000000-0005-0000-0000-0000AB040000}"/>
    <cellStyle name="A_Normal 6_New_Valuation list_New_Valuation list" xfId="1219" xr:uid="{00000000-0005-0000-0000-0000AC040000}"/>
    <cellStyle name="A_Normal 6_New_Valuation list_New_Valuation list_added" xfId="1220" xr:uid="{00000000-0005-0000-0000-0000AD040000}"/>
    <cellStyle name="A_Normal 6_New_Valuation list_New_Valuation list_added_New_Valuation list_added" xfId="1221" xr:uid="{00000000-0005-0000-0000-0000AE040000}"/>
    <cellStyle name="A_Normal 6_New_Valuation list_New_Valuation list_DV" xfId="1222" xr:uid="{00000000-0005-0000-0000-0000AF040000}"/>
    <cellStyle name="A_Normal 6_New_Valuation list_New_Valuation list_DV_New_Valuation list_added" xfId="1223" xr:uid="{00000000-0005-0000-0000-0000B0040000}"/>
    <cellStyle name="A_Normal 6_New_Valuation list_New_Valuation list_DV_New_Valuation list_added_New_Valuation list_added" xfId="1224" xr:uid="{00000000-0005-0000-0000-0000B1040000}"/>
    <cellStyle name="A_Normal 6_New_Valuation list_New_Valuation list_DV_New_Valuation list_added_New_Valuation list_added_New_Valuation list_added" xfId="1225" xr:uid="{00000000-0005-0000-0000-0000B2040000}"/>
    <cellStyle name="A_Normal 6_New_Valuation list_New_Valuation list_DV_New_Valuation list_DV" xfId="1226" xr:uid="{00000000-0005-0000-0000-0000B3040000}"/>
    <cellStyle name="A_Normal 6_New_Valuation list_New_Valuation list_DV_New_Valuation list_DV_New_Valuation list_added" xfId="1227" xr:uid="{00000000-0005-0000-0000-0000B4040000}"/>
    <cellStyle name="A_Normal 6_New_Valuation list_New_Valuation list_DV_New_Valuation list_DV_New_Valuation list_added_New_Valuation list_added" xfId="1228" xr:uid="{00000000-0005-0000-0000-0000B5040000}"/>
    <cellStyle name="A_Normal 6_New_Valuation list_New_Valuation list_DV_New_Valuation list_sports" xfId="1229" xr:uid="{00000000-0005-0000-0000-0000B6040000}"/>
    <cellStyle name="A_Normal 6_New_Valuation list_New_Valuation list_DV_New_Valuation list_sports_New_Valuation list_added" xfId="1230" xr:uid="{00000000-0005-0000-0000-0000B7040000}"/>
    <cellStyle name="A_Normal 6_New_Valuation list_New_Valuation list_DV_New_Valuation list_sports_New_Valuation list_added_New_Valuation list_added" xfId="1231" xr:uid="{00000000-0005-0000-0000-0000B8040000}"/>
    <cellStyle name="A_Normal 6_New_Valuation list_New_Valuation list_New_Valuation list" xfId="1232" xr:uid="{00000000-0005-0000-0000-0000B9040000}"/>
    <cellStyle name="A_Normal 6_New_Valuation list_New_Valuation list_New_Valuation list_added" xfId="1233" xr:uid="{00000000-0005-0000-0000-0000BA040000}"/>
    <cellStyle name="A_Normal 6_New_Valuation list_New_Valuation list_New_Valuation list_added_New_Valuation list_added" xfId="1234" xr:uid="{00000000-0005-0000-0000-0000BB040000}"/>
    <cellStyle name="A_Normal 6_New_Valuation list_New_Valuation list_New_Valuation list_added_New_Valuation list_added_New_Valuation list_added" xfId="1235" xr:uid="{00000000-0005-0000-0000-0000BC040000}"/>
    <cellStyle name="A_Normal 6_New_Valuation list_New_Valuation list_New_Valuation list_DV" xfId="1236" xr:uid="{00000000-0005-0000-0000-0000BD040000}"/>
    <cellStyle name="A_Normal 6_New_Valuation list_New_Valuation list_New_Valuation list_DV_New_Valuation list_added" xfId="1237" xr:uid="{00000000-0005-0000-0000-0000BE040000}"/>
    <cellStyle name="A_Normal 6_New_Valuation list_New_Valuation list_New_Valuation list_DV_New_Valuation list_added_New_Valuation list_added" xfId="1238" xr:uid="{00000000-0005-0000-0000-0000BF040000}"/>
    <cellStyle name="A_Normal 6_New_Valuation list_New_Valuation list_New_Valuation list_DV_New_Valuation list_DV" xfId="1239" xr:uid="{00000000-0005-0000-0000-0000C0040000}"/>
    <cellStyle name="A_Normal 6_New_Valuation list_New_Valuation list_New_Valuation list_DV_New_Valuation list_DV_New_Valuation list_added" xfId="1240" xr:uid="{00000000-0005-0000-0000-0000C1040000}"/>
    <cellStyle name="A_Normal 6_New_Valuation list_New_Valuation list_New_Valuation list_DV_New_Valuation list_DV_New_Valuation list_added_New_Valuation list_added" xfId="1241" xr:uid="{00000000-0005-0000-0000-0000C2040000}"/>
    <cellStyle name="A_Normal 6_New_Valuation list_New_Valuation list_New_Valuation list_DV_New_Valuation list_DV_New_Valuation list_added_New_Valuation list_added_New_Valuation list_added" xfId="1242" xr:uid="{00000000-0005-0000-0000-0000C3040000}"/>
    <cellStyle name="A_Normal 6_New_Valuation list_New_Valuation list_New_Valuation list_DV_New_Valuation list_DV_New_Valuation list_DV" xfId="1243" xr:uid="{00000000-0005-0000-0000-0000C4040000}"/>
    <cellStyle name="A_Normal 6_New_Valuation list_New_Valuation list_New_Valuation list_DV_New_Valuation list_DV_New_Valuation list_DV_New_Valuation list_added" xfId="1244" xr:uid="{00000000-0005-0000-0000-0000C5040000}"/>
    <cellStyle name="A_Normal 6_New_Valuation list_New_Valuation list_New_Valuation list_DV_New_Valuation list_DV_New_Valuation list_DV_New_Valuation list_added_New_Valuation list_added" xfId="1245" xr:uid="{00000000-0005-0000-0000-0000C6040000}"/>
    <cellStyle name="A_Normal 6_New_Valuation list_New_Valuation list_New_Valuation list_DV_New_Valuation list_DV_New_Valuation list_sports" xfId="1246" xr:uid="{00000000-0005-0000-0000-0000C7040000}"/>
    <cellStyle name="A_Normal 6_New_Valuation list_New_Valuation list_New_Valuation list_DV_New_Valuation list_DV_New_Valuation list_sports_New_Valuation list_added" xfId="1247" xr:uid="{00000000-0005-0000-0000-0000C8040000}"/>
    <cellStyle name="A_Normal 6_New_Valuation list_New_Valuation list_New_Valuation list_DV_New_Valuation list_DV_New_Valuation list_sports_New_Valuation list_added_New_Valuation list_added" xfId="1248" xr:uid="{00000000-0005-0000-0000-0000C9040000}"/>
    <cellStyle name="A_Normal 6_New_Valuation list_New_Valuation list_New_Valuation list_New_Valuation list" xfId="1249" xr:uid="{00000000-0005-0000-0000-0000CA040000}"/>
    <cellStyle name="A_Normal 6_New_Valuation list_New_Valuation list_New_Valuation list_New_Valuation list_added" xfId="1250" xr:uid="{00000000-0005-0000-0000-0000CB040000}"/>
    <cellStyle name="A_Normal 6_New_Valuation list_New_Valuation list_New_Valuation list_New_Valuation list_added_New_Valuation list_added" xfId="1251" xr:uid="{00000000-0005-0000-0000-0000CC040000}"/>
    <cellStyle name="A_Normal 6_New_Valuation list_New_Valuation list_New_Valuation list_New_Valuation list_DV" xfId="1252" xr:uid="{00000000-0005-0000-0000-0000CD040000}"/>
    <cellStyle name="A_Normal 6_New_Valuation list_New_Valuation list_New_Valuation list_New_Valuation list_DV_New_Valuation list_added" xfId="1253" xr:uid="{00000000-0005-0000-0000-0000CE040000}"/>
    <cellStyle name="A_Normal 6_New_Valuation list_New_Valuation list_New_Valuation list_New_Valuation list_DV_New_Valuation list_added_New_Valuation list_added" xfId="1254" xr:uid="{00000000-0005-0000-0000-0000CF040000}"/>
    <cellStyle name="A_Normal 6_New_Valuation list_New_Valuation list_New_Valuation list_New_Valuation list_DV_New_Valuation list_added_New_Valuation list_added_New_Valuation list_added" xfId="1255" xr:uid="{00000000-0005-0000-0000-0000D0040000}"/>
    <cellStyle name="A_Normal 6_New_Valuation list_New_Valuation list_New_Valuation list_New_Valuation list_DV_New_Valuation list_DV" xfId="1256" xr:uid="{00000000-0005-0000-0000-0000D1040000}"/>
    <cellStyle name="A_Normal 6_New_Valuation list_New_Valuation list_New_Valuation list_New_Valuation list_DV_New_Valuation list_DV_New_Valuation list_added" xfId="1257" xr:uid="{00000000-0005-0000-0000-0000D2040000}"/>
    <cellStyle name="A_Normal 6_New_Valuation list_New_Valuation list_New_Valuation list_New_Valuation list_DV_New_Valuation list_DV_New_Valuation list_added_New_Valuation list_added" xfId="1258" xr:uid="{00000000-0005-0000-0000-0000D3040000}"/>
    <cellStyle name="A_Normal 6_New_Valuation list_New_Valuation list_New_Valuation list_New_Valuation list_DV_New_Valuation list_sports" xfId="1259" xr:uid="{00000000-0005-0000-0000-0000D4040000}"/>
    <cellStyle name="A_Normal 6_New_Valuation list_New_Valuation list_New_Valuation list_New_Valuation list_DV_New_Valuation list_sports_New_Valuation list_added" xfId="1260" xr:uid="{00000000-0005-0000-0000-0000D5040000}"/>
    <cellStyle name="A_Normal 6_New_Valuation list_New_Valuation list_New_Valuation list_New_Valuation list_DV_New_Valuation list_sports_New_Valuation list_added_New_Valuation list_added" xfId="1261" xr:uid="{00000000-0005-0000-0000-0000D6040000}"/>
    <cellStyle name="A_Normal 6_New_Valuation list_New_Valuation list_New_Valuation list_New_Valuation list_New_Valuation list" xfId="1262" xr:uid="{00000000-0005-0000-0000-0000D7040000}"/>
    <cellStyle name="A_Normal 6_New_Valuation list_New_Valuation list_New_Valuation list_New_Valuation list_New_Valuation list_added" xfId="1263" xr:uid="{00000000-0005-0000-0000-0000D8040000}"/>
    <cellStyle name="A_Normal 6_New_Valuation list_New_Valuation list_New_Valuation list_New_Valuation list_New_Valuation list_added_New_Valuation list_added" xfId="1264" xr:uid="{00000000-0005-0000-0000-0000D9040000}"/>
    <cellStyle name="A_Normal 6_New_Valuation list_New_Valuation list_New_Valuation list_New_Valuation list_New_Valuation list_added_New_Valuation list_added_New_Valuation list_added" xfId="1265" xr:uid="{00000000-0005-0000-0000-0000DA040000}"/>
    <cellStyle name="A_Normal 6_New_Valuation list_New_Valuation list_New_Valuation list_New_Valuation list_New_Valuation list_DV" xfId="1266" xr:uid="{00000000-0005-0000-0000-0000DB040000}"/>
    <cellStyle name="A_Normal 6_New_Valuation list_New_Valuation list_New_Valuation list_New_Valuation list_New_Valuation list_DV_New_Valuation list_added" xfId="1267" xr:uid="{00000000-0005-0000-0000-0000DC040000}"/>
    <cellStyle name="A_Normal 6_New_Valuation list_New_Valuation list_New_Valuation list_New_Valuation list_New_Valuation list_DV_New_Valuation list_added_New_Valuation list_added" xfId="1268" xr:uid="{00000000-0005-0000-0000-0000DD040000}"/>
    <cellStyle name="A_Normal 6_New_Valuation list_New_Valuation list_New_Valuation list_New_Valuation list_New_Valuation list_DV_New_Valuation list_DV" xfId="1269" xr:uid="{00000000-0005-0000-0000-0000DE040000}"/>
    <cellStyle name="A_Normal 6_New_Valuation list_New_Valuation list_New_Valuation list_New_Valuation list_New_Valuation list_DV_New_Valuation list_DV_New_Valuation list_added" xfId="1270" xr:uid="{00000000-0005-0000-0000-0000DF040000}"/>
    <cellStyle name="A_Normal 6_New_Valuation list_New_Valuation list_New_Valuation list_New_Valuation list_New_Valuation list_DV_New_Valuation list_DV_New_Valuation list_added_New_Valuation list_added" xfId="1271" xr:uid="{00000000-0005-0000-0000-0000E0040000}"/>
    <cellStyle name="A_Normal 6_New_Valuation list_New_Valuation list_New_Valuation list_New_Valuation list_New_Valuation list_DV_New_Valuation list_DV_New_Valuation list_added_New_Valuation list_added_New_Valuation list_added" xfId="1272" xr:uid="{00000000-0005-0000-0000-0000E1040000}"/>
    <cellStyle name="A_Normal 6_New_Valuation list_New_Valuation list_New_Valuation list_New_Valuation list_New_Valuation list_DV_New_Valuation list_DV_New_Valuation list_DV" xfId="1273" xr:uid="{00000000-0005-0000-0000-0000E2040000}"/>
    <cellStyle name="A_Normal 6_New_Valuation list_New_Valuation list_New_Valuation list_New_Valuation list_New_Valuation list_DV_New_Valuation list_DV_New_Valuation list_DV_New_Valuation list_added" xfId="1274" xr:uid="{00000000-0005-0000-0000-0000E3040000}"/>
    <cellStyle name="A_Normal 6_New_Valuation list_New_Valuation list_New_Valuation list_New_Valuation list_New_Valuation list_DV_New_Valuation list_DV_New_Valuation list_DV_New_Valuation list_added_New_Valuation list_added" xfId="1275" xr:uid="{00000000-0005-0000-0000-0000E4040000}"/>
    <cellStyle name="A_Normal 6_New_Valuation list_New_Valuation list_New_Valuation list_New_Valuation list_New_Valuation list_DV_New_Valuation list_DV_New_Valuation list_sports" xfId="1276" xr:uid="{00000000-0005-0000-0000-0000E5040000}"/>
    <cellStyle name="A_Normal 6_New_Valuation list_New_Valuation list_New_Valuation list_New_Valuation list_New_Valuation list_DV_New_Valuation list_DV_New_Valuation list_sports_New_Valuation list_added" xfId="1277" xr:uid="{00000000-0005-0000-0000-0000E6040000}"/>
    <cellStyle name="A_Normal 6_New_Valuation list_New_Valuation list_New_Valuation list_New_Valuation list_New_Valuation list_DV_New_Valuation list_DV_New_Valuation list_sports_New_Valuation list_added_New_Valuation list_added" xfId="1278" xr:uid="{00000000-0005-0000-0000-0000E7040000}"/>
    <cellStyle name="A_Normal 6_New_Valuation list_New_Valuation list_New_Valuation list_New_Valuation list_New_Valuation list_New_Valuation list_added" xfId="1279" xr:uid="{00000000-0005-0000-0000-0000E8040000}"/>
    <cellStyle name="A_Normal 6_New_Valuation list_New_Valuation list_New_Valuation list_New_Valuation list_New_Valuation list_New_Valuation list_added_New_Valuation list_added" xfId="1280" xr:uid="{00000000-0005-0000-0000-0000E9040000}"/>
    <cellStyle name="A_Normal 6_New_Valuation list_New_Valuation list_New_Valuation list_New_Valuation list_New_Valuation list_New_Valuation list_DV" xfId="1281" xr:uid="{00000000-0005-0000-0000-0000EA040000}"/>
    <cellStyle name="A_Normal 6_New_Valuation list_New_Valuation list_New_Valuation list_New_Valuation list_New_Valuation list_New_Valuation list_DV_New_Valuation list_added" xfId="1282" xr:uid="{00000000-0005-0000-0000-0000EB040000}"/>
    <cellStyle name="A_Normal 6_New_Valuation list_New_Valuation list_New_Valuation list_New_Valuation list_New_Valuation list_New_Valuation list_DV_New_Valuation list_added_New_Valuation list_added" xfId="1283" xr:uid="{00000000-0005-0000-0000-0000EC040000}"/>
    <cellStyle name="A_Normal 6_New_Valuation list_New_Valuation list_New_Valuation list_New_Valuation list_New_Valuation list_New_Valuation list_DV_New_Valuation list_added_New_Valuation list_added_New_Valuation list_added" xfId="1284" xr:uid="{00000000-0005-0000-0000-0000ED040000}"/>
    <cellStyle name="A_Normal 6_New_Valuation list_New_Valuation list_New_Valuation list_New_Valuation list_New_Valuation list_New_Valuation list_DV_New_Valuation list_DV" xfId="1285" xr:uid="{00000000-0005-0000-0000-0000EE040000}"/>
    <cellStyle name="A_Normal 6_New_Valuation list_New_Valuation list_New_Valuation list_New_Valuation list_New_Valuation list_New_Valuation list_DV_New_Valuation list_DV_New_Valuation list_added" xfId="1286" xr:uid="{00000000-0005-0000-0000-0000EF040000}"/>
    <cellStyle name="A_Normal 6_New_Valuation list_New_Valuation list_New_Valuation list_New_Valuation list_New_Valuation list_New_Valuation list_DV_New_Valuation list_DV_New_Valuation list_added_New_Valuation list_added" xfId="1287" xr:uid="{00000000-0005-0000-0000-0000F0040000}"/>
    <cellStyle name="A_Normal 6_New_Valuation list_New_Valuation list_New_Valuation list_New_Valuation list_New_Valuation list_New_Valuation list_DV_New_Valuation list_sports" xfId="1288" xr:uid="{00000000-0005-0000-0000-0000F1040000}"/>
    <cellStyle name="A_Normal 6_New_Valuation list_New_Valuation list_New_Valuation list_New_Valuation list_New_Valuation list_New_Valuation list_DV_New_Valuation list_sports_New_Valuation list_added" xfId="1289" xr:uid="{00000000-0005-0000-0000-0000F2040000}"/>
    <cellStyle name="A_Normal 6_New_Valuation list_New_Valuation list_New_Valuation list_New_Valuation list_New_Valuation list_New_Valuation list_DV_New_Valuation list_sports_New_Valuation list_added_New_Valuation list_added" xfId="1290" xr:uid="{00000000-0005-0000-0000-0000F3040000}"/>
    <cellStyle name="A_Normal 6_New_Valuation list_New_Valuation list_New_Valuation list_New_Valuation list_New_Valuation list_sports" xfId="1291" xr:uid="{00000000-0005-0000-0000-0000F4040000}"/>
    <cellStyle name="A_Normal 6_New_Valuation list_New_Valuation list_New_Valuation list_New_Valuation list_New_Valuation list_sports_New_Valuation list_added" xfId="1292" xr:uid="{00000000-0005-0000-0000-0000F5040000}"/>
    <cellStyle name="A_Normal 6_New_Valuation list_New_Valuation list_New_Valuation list_New_Valuation list_New_Valuation list_sports_New_Valuation list_added_New_Valuation list_added" xfId="1293" xr:uid="{00000000-0005-0000-0000-0000F6040000}"/>
    <cellStyle name="A_Normal 6_New_Valuation list_New_Valuation list_New_Valuation list_sports" xfId="1294" xr:uid="{00000000-0005-0000-0000-0000F7040000}"/>
    <cellStyle name="A_Normal 6_New_Valuation list_New_Valuation list_New_Valuation list_sports_New_Valuation list_added" xfId="1295" xr:uid="{00000000-0005-0000-0000-0000F8040000}"/>
    <cellStyle name="A_Normal 6_New_Valuation list_New_Valuation list_New_Valuation list_sports_New_Valuation list_added_New_Valuation list_added" xfId="1296" xr:uid="{00000000-0005-0000-0000-0000F9040000}"/>
    <cellStyle name="A_Normal 6_New_Valuation list_sports" xfId="1297" xr:uid="{00000000-0005-0000-0000-0000FA040000}"/>
    <cellStyle name="A_Normal 6_New_Valuation list_sports_New_Valuation list_added" xfId="1298" xr:uid="{00000000-0005-0000-0000-0000FB040000}"/>
    <cellStyle name="A_Normal 6_New_Valuation list_sports_New_Valuation list_added_New_Valuation list_added" xfId="1299" xr:uid="{00000000-0005-0000-0000-0000FC040000}"/>
    <cellStyle name="A_Normal 6_TEST_2_Valuation list" xfId="1300" xr:uid="{00000000-0005-0000-0000-0000FD040000}"/>
    <cellStyle name="A_Normal 6_TEST_2_Valuation list_New_Valuation list" xfId="1301" xr:uid="{00000000-0005-0000-0000-0000FE040000}"/>
    <cellStyle name="A_Normal 6_TEST_2_Valuation list_New_Valuation list_added" xfId="1302" xr:uid="{00000000-0005-0000-0000-0000FF040000}"/>
    <cellStyle name="A_Normal 6_TEST_2_Valuation list_New_Valuation list_added_New_Valuation list_added" xfId="1303" xr:uid="{00000000-0005-0000-0000-000000050000}"/>
    <cellStyle name="A_Normal 6_TEST_2_Valuation list_New_Valuation list_DV" xfId="1304" xr:uid="{00000000-0005-0000-0000-000001050000}"/>
    <cellStyle name="A_Normal 6_TEST_2_Valuation list_New_Valuation list_DV_New_Valuation list_added" xfId="1305" xr:uid="{00000000-0005-0000-0000-000002050000}"/>
    <cellStyle name="A_Normal 6_TEST_2_Valuation list_New_Valuation list_DV_New_Valuation list_added_New_Valuation list_added" xfId="1306" xr:uid="{00000000-0005-0000-0000-000003050000}"/>
    <cellStyle name="A_Normal 6_TEST_2_Valuation list_New_Valuation list_DV_New_Valuation list_added_New_Valuation list_added_New_Valuation list_added" xfId="1307" xr:uid="{00000000-0005-0000-0000-000004050000}"/>
    <cellStyle name="A_Normal 6_TEST_2_Valuation list_New_Valuation list_DV_New_Valuation list_DV" xfId="1308" xr:uid="{00000000-0005-0000-0000-000005050000}"/>
    <cellStyle name="A_Normal 6_TEST_2_Valuation list_New_Valuation list_DV_New_Valuation list_DV_New_Valuation list_added" xfId="1309" xr:uid="{00000000-0005-0000-0000-000006050000}"/>
    <cellStyle name="A_Normal 6_TEST_2_Valuation list_New_Valuation list_DV_New_Valuation list_DV_New_Valuation list_added_New_Valuation list_added" xfId="1310" xr:uid="{00000000-0005-0000-0000-000007050000}"/>
    <cellStyle name="A_Normal 6_TEST_2_Valuation list_New_Valuation list_DV_New_Valuation list_sports" xfId="1311" xr:uid="{00000000-0005-0000-0000-000008050000}"/>
    <cellStyle name="A_Normal 6_TEST_2_Valuation list_New_Valuation list_DV_New_Valuation list_sports_New_Valuation list_added" xfId="1312" xr:uid="{00000000-0005-0000-0000-000009050000}"/>
    <cellStyle name="A_Normal 6_TEST_2_Valuation list_New_Valuation list_DV_New_Valuation list_sports_New_Valuation list_added_New_Valuation list_added" xfId="1313" xr:uid="{00000000-0005-0000-0000-00000A050000}"/>
    <cellStyle name="A_Normal 6_TEST_2_Valuation list_New_Valuation list_New_Valuation list" xfId="1314" xr:uid="{00000000-0005-0000-0000-00000B050000}"/>
    <cellStyle name="A_Normal 6_TEST_2_Valuation list_New_Valuation list_New_Valuation list_added" xfId="1315" xr:uid="{00000000-0005-0000-0000-00000C050000}"/>
    <cellStyle name="A_Normal 6_TEST_2_Valuation list_New_Valuation list_New_Valuation list_added_New_Valuation list_added" xfId="1316" xr:uid="{00000000-0005-0000-0000-00000D050000}"/>
    <cellStyle name="A_Normal 6_TEST_2_Valuation list_New_Valuation list_New_Valuation list_added_New_Valuation list_added_New_Valuation list_added" xfId="1317" xr:uid="{00000000-0005-0000-0000-00000E050000}"/>
    <cellStyle name="A_Normal 6_TEST_2_Valuation list_New_Valuation list_New_Valuation list_DV" xfId="1318" xr:uid="{00000000-0005-0000-0000-00000F050000}"/>
    <cellStyle name="A_Normal 6_TEST_2_Valuation list_New_Valuation list_New_Valuation list_DV_New_Valuation list_added" xfId="1319" xr:uid="{00000000-0005-0000-0000-000010050000}"/>
    <cellStyle name="A_Normal 6_TEST_2_Valuation list_New_Valuation list_New_Valuation list_DV_New_Valuation list_added_New_Valuation list_added" xfId="1320" xr:uid="{00000000-0005-0000-0000-000011050000}"/>
    <cellStyle name="A_Normal 6_TEST_2_Valuation list_New_Valuation list_New_Valuation list_DV_New_Valuation list_DV" xfId="1321" xr:uid="{00000000-0005-0000-0000-000012050000}"/>
    <cellStyle name="A_Normal 6_TEST_2_Valuation list_New_Valuation list_New_Valuation list_DV_New_Valuation list_DV_New_Valuation list_added" xfId="1322" xr:uid="{00000000-0005-0000-0000-000013050000}"/>
    <cellStyle name="A_Normal 6_TEST_2_Valuation list_New_Valuation list_New_Valuation list_DV_New_Valuation list_DV_New_Valuation list_added_New_Valuation list_added" xfId="1323" xr:uid="{00000000-0005-0000-0000-000014050000}"/>
    <cellStyle name="A_Normal 6_TEST_2_Valuation list_New_Valuation list_New_Valuation list_DV_New_Valuation list_DV_New_Valuation list_added_New_Valuation list_added_New_Valuation list_added" xfId="1324" xr:uid="{00000000-0005-0000-0000-000015050000}"/>
    <cellStyle name="A_Normal 6_TEST_2_Valuation list_New_Valuation list_New_Valuation list_DV_New_Valuation list_DV_New_Valuation list_DV" xfId="1325" xr:uid="{00000000-0005-0000-0000-000016050000}"/>
    <cellStyle name="A_Normal 6_TEST_2_Valuation list_New_Valuation list_New_Valuation list_DV_New_Valuation list_DV_New_Valuation list_DV_New_Valuation list_added" xfId="1326" xr:uid="{00000000-0005-0000-0000-000017050000}"/>
    <cellStyle name="A_Normal 6_TEST_2_Valuation list_New_Valuation list_New_Valuation list_DV_New_Valuation list_DV_New_Valuation list_DV_New_Valuation list_added_New_Valuation list_added" xfId="1327" xr:uid="{00000000-0005-0000-0000-000018050000}"/>
    <cellStyle name="A_Normal 6_TEST_2_Valuation list_New_Valuation list_New_Valuation list_DV_New_Valuation list_DV_New_Valuation list_sports" xfId="1328" xr:uid="{00000000-0005-0000-0000-000019050000}"/>
    <cellStyle name="A_Normal 6_TEST_2_Valuation list_New_Valuation list_New_Valuation list_DV_New_Valuation list_DV_New_Valuation list_sports_New_Valuation list_added" xfId="1329" xr:uid="{00000000-0005-0000-0000-00001A050000}"/>
    <cellStyle name="A_Normal 6_TEST_2_Valuation list_New_Valuation list_New_Valuation list_DV_New_Valuation list_DV_New_Valuation list_sports_New_Valuation list_added_New_Valuation list_added" xfId="1330" xr:uid="{00000000-0005-0000-0000-00001B050000}"/>
    <cellStyle name="A_Normal 6_TEST_2_Valuation list_New_Valuation list_New_Valuation list_New_Valuation list" xfId="1331" xr:uid="{00000000-0005-0000-0000-00001C050000}"/>
    <cellStyle name="A_Normal 6_TEST_2_Valuation list_New_Valuation list_New_Valuation list_New_Valuation list_added" xfId="1332" xr:uid="{00000000-0005-0000-0000-00001D050000}"/>
    <cellStyle name="A_Normal 6_TEST_2_Valuation list_New_Valuation list_New_Valuation list_New_Valuation list_added_New_Valuation list_added" xfId="1333" xr:uid="{00000000-0005-0000-0000-00001E050000}"/>
    <cellStyle name="A_Normal 6_TEST_2_Valuation list_New_Valuation list_New_Valuation list_New_Valuation list_DV" xfId="1334" xr:uid="{00000000-0005-0000-0000-00001F050000}"/>
    <cellStyle name="A_Normal 6_TEST_2_Valuation list_New_Valuation list_New_Valuation list_New_Valuation list_DV_New_Valuation list_added" xfId="1335" xr:uid="{00000000-0005-0000-0000-000020050000}"/>
    <cellStyle name="A_Normal 6_TEST_2_Valuation list_New_Valuation list_New_Valuation list_New_Valuation list_DV_New_Valuation list_added_New_Valuation list_added" xfId="1336" xr:uid="{00000000-0005-0000-0000-000021050000}"/>
    <cellStyle name="A_Normal 6_TEST_2_Valuation list_New_Valuation list_New_Valuation list_New_Valuation list_DV_New_Valuation list_added_New_Valuation list_added_New_Valuation list_added" xfId="1337" xr:uid="{00000000-0005-0000-0000-000022050000}"/>
    <cellStyle name="A_Normal 6_TEST_2_Valuation list_New_Valuation list_New_Valuation list_New_Valuation list_DV_New_Valuation list_DV" xfId="1338" xr:uid="{00000000-0005-0000-0000-000023050000}"/>
    <cellStyle name="A_Normal 6_TEST_2_Valuation list_New_Valuation list_New_Valuation list_New_Valuation list_DV_New_Valuation list_DV_New_Valuation list_added" xfId="1339" xr:uid="{00000000-0005-0000-0000-000024050000}"/>
    <cellStyle name="A_Normal 6_TEST_2_Valuation list_New_Valuation list_New_Valuation list_New_Valuation list_DV_New_Valuation list_DV_New_Valuation list_added_New_Valuation list_added" xfId="1340" xr:uid="{00000000-0005-0000-0000-000025050000}"/>
    <cellStyle name="A_Normal 6_TEST_2_Valuation list_New_Valuation list_New_Valuation list_New_Valuation list_DV_New_Valuation list_sports" xfId="1341" xr:uid="{00000000-0005-0000-0000-000026050000}"/>
    <cellStyle name="A_Normal 6_TEST_2_Valuation list_New_Valuation list_New_Valuation list_New_Valuation list_DV_New_Valuation list_sports_New_Valuation list_added" xfId="1342" xr:uid="{00000000-0005-0000-0000-000027050000}"/>
    <cellStyle name="A_Normal 6_TEST_2_Valuation list_New_Valuation list_New_Valuation list_New_Valuation list_DV_New_Valuation list_sports_New_Valuation list_added_New_Valuation list_added" xfId="1343" xr:uid="{00000000-0005-0000-0000-000028050000}"/>
    <cellStyle name="A_Normal 6_TEST_2_Valuation list_New_Valuation list_New_Valuation list_New_Valuation list_New_Valuation list" xfId="1344" xr:uid="{00000000-0005-0000-0000-000029050000}"/>
    <cellStyle name="A_Normal 6_TEST_2_Valuation list_New_Valuation list_New_Valuation list_New_Valuation list_New_Valuation list_added" xfId="1345" xr:uid="{00000000-0005-0000-0000-00002A050000}"/>
    <cellStyle name="A_Normal 6_TEST_2_Valuation list_New_Valuation list_New_Valuation list_New_Valuation list_New_Valuation list_added_New_Valuation list_added" xfId="1346" xr:uid="{00000000-0005-0000-0000-00002B050000}"/>
    <cellStyle name="A_Normal 6_TEST_2_Valuation list_New_Valuation list_New_Valuation list_New_Valuation list_New_Valuation list_added_New_Valuation list_added_New_Valuation list_added" xfId="1347" xr:uid="{00000000-0005-0000-0000-00002C050000}"/>
    <cellStyle name="A_Normal 6_TEST_2_Valuation list_New_Valuation list_New_Valuation list_New_Valuation list_New_Valuation list_DV" xfId="1348" xr:uid="{00000000-0005-0000-0000-00002D050000}"/>
    <cellStyle name="A_Normal 6_TEST_2_Valuation list_New_Valuation list_New_Valuation list_New_Valuation list_New_Valuation list_DV_New_Valuation list_added" xfId="1349" xr:uid="{00000000-0005-0000-0000-00002E050000}"/>
    <cellStyle name="A_Normal 6_TEST_2_Valuation list_New_Valuation list_New_Valuation list_New_Valuation list_New_Valuation list_DV_New_Valuation list_added_New_Valuation list_added" xfId="1350" xr:uid="{00000000-0005-0000-0000-00002F050000}"/>
    <cellStyle name="A_Normal 6_TEST_2_Valuation list_New_Valuation list_New_Valuation list_New_Valuation list_New_Valuation list_DV_New_Valuation list_DV" xfId="1351" xr:uid="{00000000-0005-0000-0000-000030050000}"/>
    <cellStyle name="A_Normal 6_TEST_2_Valuation list_New_Valuation list_New_Valuation list_New_Valuation list_New_Valuation list_DV_New_Valuation list_DV_New_Valuation list_added" xfId="1352" xr:uid="{00000000-0005-0000-0000-000031050000}"/>
    <cellStyle name="A_Normal 6_TEST_2_Valuation list_New_Valuation list_New_Valuation list_New_Valuation list_New_Valuation list_DV_New_Valuation list_DV_New_Valuation list_added_New_Valuation list_added" xfId="1353" xr:uid="{00000000-0005-0000-0000-000032050000}"/>
    <cellStyle name="A_Normal 6_TEST_2_Valuation list_New_Valuation list_New_Valuation list_New_Valuation list_New_Valuation list_DV_New_Valuation list_DV_New_Valuation list_added_New_Valuation list_added_New_Valuation list_added" xfId="1354" xr:uid="{00000000-0005-0000-0000-000033050000}"/>
    <cellStyle name="A_Normal 6_TEST_2_Valuation list_New_Valuation list_New_Valuation list_New_Valuation list_New_Valuation list_DV_New_Valuation list_DV_New_Valuation list_DV" xfId="1355" xr:uid="{00000000-0005-0000-0000-000034050000}"/>
    <cellStyle name="A_Normal 6_TEST_2_Valuation list_New_Valuation list_New_Valuation list_New_Valuation list_New_Valuation list_DV_New_Valuation list_DV_New_Valuation list_DV_New_Valuation list_added" xfId="1356" xr:uid="{00000000-0005-0000-0000-000035050000}"/>
    <cellStyle name="A_Normal 6_TEST_2_Valuation list_New_Valuation list_New_Valuation list_New_Valuation list_New_Valuation list_DV_New_Valuation list_DV_New_Valuation list_DV_New_Valuation list_added_New_Valuation list_added" xfId="1357" xr:uid="{00000000-0005-0000-0000-000036050000}"/>
    <cellStyle name="A_Normal 6_TEST_2_Valuation list_New_Valuation list_New_Valuation list_New_Valuation list_New_Valuation list_DV_New_Valuation list_DV_New_Valuation list_sports" xfId="1358" xr:uid="{00000000-0005-0000-0000-000037050000}"/>
    <cellStyle name="A_Normal 6_TEST_2_Valuation list_New_Valuation list_New_Valuation list_New_Valuation list_New_Valuation list_DV_New_Valuation list_DV_New_Valuation list_sports_New_Valuation list_added" xfId="1359" xr:uid="{00000000-0005-0000-0000-000038050000}"/>
    <cellStyle name="A_Normal 6_TEST_2_Valuation list_New_Valuation list_New_Valuation list_New_Valuation list_New_Valuation list_DV_New_Valuation list_DV_New_Valuation list_sports_New_Valuation list_added_New_Valuation list_added" xfId="1360" xr:uid="{00000000-0005-0000-0000-000039050000}"/>
    <cellStyle name="A_Normal 6_TEST_2_Valuation list_New_Valuation list_New_Valuation list_New_Valuation list_New_Valuation list_New_Valuation list_added" xfId="1361" xr:uid="{00000000-0005-0000-0000-00003A050000}"/>
    <cellStyle name="A_Normal 6_TEST_2_Valuation list_New_Valuation list_New_Valuation list_New_Valuation list_New_Valuation list_New_Valuation list_added_New_Valuation list_added" xfId="1362" xr:uid="{00000000-0005-0000-0000-00003B050000}"/>
    <cellStyle name="A_Normal 6_TEST_2_Valuation list_New_Valuation list_New_Valuation list_New_Valuation list_New_Valuation list_New_Valuation list_DV" xfId="1363" xr:uid="{00000000-0005-0000-0000-00003C050000}"/>
    <cellStyle name="A_Normal 6_TEST_2_Valuation list_New_Valuation list_New_Valuation list_New_Valuation list_New_Valuation list_New_Valuation list_DV_New_Valuation list_added" xfId="1364" xr:uid="{00000000-0005-0000-0000-00003D050000}"/>
    <cellStyle name="A_Normal 6_TEST_2_Valuation list_New_Valuation list_New_Valuation list_New_Valuation list_New_Valuation list_New_Valuation list_DV_New_Valuation list_added_New_Valuation list_added" xfId="1365" xr:uid="{00000000-0005-0000-0000-00003E050000}"/>
    <cellStyle name="A_Normal 6_TEST_2_Valuation list_New_Valuation list_New_Valuation list_New_Valuation list_New_Valuation list_New_Valuation list_DV_New_Valuation list_added_New_Valuation list_added_New_Valuation list_added" xfId="1366" xr:uid="{00000000-0005-0000-0000-00003F050000}"/>
    <cellStyle name="A_Normal 6_TEST_2_Valuation list_New_Valuation list_New_Valuation list_New_Valuation list_New_Valuation list_New_Valuation list_DV_New_Valuation list_DV" xfId="1367" xr:uid="{00000000-0005-0000-0000-000040050000}"/>
    <cellStyle name="A_Normal 6_TEST_2_Valuation list_New_Valuation list_New_Valuation list_New_Valuation list_New_Valuation list_New_Valuation list_DV_New_Valuation list_DV_New_Valuation list_added" xfId="1368" xr:uid="{00000000-0005-0000-0000-000041050000}"/>
    <cellStyle name="A_Normal 6_TEST_2_Valuation list_New_Valuation list_New_Valuation list_New_Valuation list_New_Valuation list_New_Valuation list_DV_New_Valuation list_DV_New_Valuation list_added_New_Valuation list_added" xfId="1369" xr:uid="{00000000-0005-0000-0000-000042050000}"/>
    <cellStyle name="A_Normal 6_TEST_2_Valuation list_New_Valuation list_New_Valuation list_New_Valuation list_New_Valuation list_New_Valuation list_DV_New_Valuation list_sports" xfId="1370" xr:uid="{00000000-0005-0000-0000-000043050000}"/>
    <cellStyle name="A_Normal 6_TEST_2_Valuation list_New_Valuation list_New_Valuation list_New_Valuation list_New_Valuation list_New_Valuation list_DV_New_Valuation list_sports_New_Valuation list_added" xfId="1371" xr:uid="{00000000-0005-0000-0000-000044050000}"/>
    <cellStyle name="A_Normal 6_TEST_2_Valuation list_New_Valuation list_New_Valuation list_New_Valuation list_New_Valuation list_New_Valuation list_DV_New_Valuation list_sports_New_Valuation list_added_New_Valuation list_added" xfId="1372" xr:uid="{00000000-0005-0000-0000-000045050000}"/>
    <cellStyle name="A_Normal 6_TEST_2_Valuation list_New_Valuation list_New_Valuation list_New_Valuation list_New_Valuation list_sports" xfId="1373" xr:uid="{00000000-0005-0000-0000-000046050000}"/>
    <cellStyle name="A_Normal 6_TEST_2_Valuation list_New_Valuation list_New_Valuation list_New_Valuation list_New_Valuation list_sports_New_Valuation list_added" xfId="1374" xr:uid="{00000000-0005-0000-0000-000047050000}"/>
    <cellStyle name="A_Normal 6_TEST_2_Valuation list_New_Valuation list_New_Valuation list_New_Valuation list_New_Valuation list_sports_New_Valuation list_added_New_Valuation list_added" xfId="1375" xr:uid="{00000000-0005-0000-0000-000048050000}"/>
    <cellStyle name="A_Normal 6_TEST_2_Valuation list_New_Valuation list_New_Valuation list_sports" xfId="1376" xr:uid="{00000000-0005-0000-0000-000049050000}"/>
    <cellStyle name="A_Normal 6_TEST_2_Valuation list_New_Valuation list_New_Valuation list_sports_New_Valuation list_added" xfId="1377" xr:uid="{00000000-0005-0000-0000-00004A050000}"/>
    <cellStyle name="A_Normal 6_TEST_2_Valuation list_New_Valuation list_New_Valuation list_sports_New_Valuation list_added_New_Valuation list_added" xfId="1378" xr:uid="{00000000-0005-0000-0000-00004B050000}"/>
    <cellStyle name="A_Normal 6_Valuation list" xfId="1379" xr:uid="{00000000-0005-0000-0000-00004C050000}"/>
    <cellStyle name="A_Normal 6_Valuation list_New_Valuation list" xfId="1380" xr:uid="{00000000-0005-0000-0000-00004D050000}"/>
    <cellStyle name="A_Normal 6_Valuation list_New_Valuation list_added" xfId="1381" xr:uid="{00000000-0005-0000-0000-00004E050000}"/>
    <cellStyle name="A_Normal 6_Valuation list_New_Valuation list_added_New_Valuation list_added" xfId="1382" xr:uid="{00000000-0005-0000-0000-00004F050000}"/>
    <cellStyle name="A_Normal 6_Valuation list_New_Valuation list_DV" xfId="1383" xr:uid="{00000000-0005-0000-0000-000050050000}"/>
    <cellStyle name="A_Normal 6_Valuation list_New_Valuation list_DV_New_Valuation list_added" xfId="1384" xr:uid="{00000000-0005-0000-0000-000051050000}"/>
    <cellStyle name="A_Normal 6_Valuation list_New_Valuation list_DV_New_Valuation list_added_New_Valuation list_added" xfId="1385" xr:uid="{00000000-0005-0000-0000-000052050000}"/>
    <cellStyle name="A_Normal 6_Valuation list_New_Valuation list_DV_New_Valuation list_added_New_Valuation list_added_New_Valuation list_added" xfId="1386" xr:uid="{00000000-0005-0000-0000-000053050000}"/>
    <cellStyle name="A_Normal 6_Valuation list_New_Valuation list_DV_New_Valuation list_DV" xfId="1387" xr:uid="{00000000-0005-0000-0000-000054050000}"/>
    <cellStyle name="A_Normal 6_Valuation list_New_Valuation list_DV_New_Valuation list_DV_New_Valuation list_added" xfId="1388" xr:uid="{00000000-0005-0000-0000-000055050000}"/>
    <cellStyle name="A_Normal 6_Valuation list_New_Valuation list_DV_New_Valuation list_DV_New_Valuation list_added_New_Valuation list_added" xfId="1389" xr:uid="{00000000-0005-0000-0000-000056050000}"/>
    <cellStyle name="A_Normal 6_Valuation list_New_Valuation list_DV_New_Valuation list_sports" xfId="1390" xr:uid="{00000000-0005-0000-0000-000057050000}"/>
    <cellStyle name="A_Normal 6_Valuation list_New_Valuation list_DV_New_Valuation list_sports_New_Valuation list_added" xfId="1391" xr:uid="{00000000-0005-0000-0000-000058050000}"/>
    <cellStyle name="A_Normal 6_Valuation list_New_Valuation list_DV_New_Valuation list_sports_New_Valuation list_added_New_Valuation list_added" xfId="1392" xr:uid="{00000000-0005-0000-0000-000059050000}"/>
    <cellStyle name="A_Normal 6_Valuation list_New_Valuation list_New_Valuation list" xfId="1393" xr:uid="{00000000-0005-0000-0000-00005A050000}"/>
    <cellStyle name="A_Normal 6_Valuation list_New_Valuation list_New_Valuation list_added" xfId="1394" xr:uid="{00000000-0005-0000-0000-00005B050000}"/>
    <cellStyle name="A_Normal 6_Valuation list_New_Valuation list_New_Valuation list_added_New_Valuation list_added" xfId="1395" xr:uid="{00000000-0005-0000-0000-00005C050000}"/>
    <cellStyle name="A_Normal 6_Valuation list_New_Valuation list_New_Valuation list_added_New_Valuation list_added_New_Valuation list_added" xfId="1396" xr:uid="{00000000-0005-0000-0000-00005D050000}"/>
    <cellStyle name="A_Normal 6_Valuation list_New_Valuation list_New_Valuation list_DV" xfId="1397" xr:uid="{00000000-0005-0000-0000-00005E050000}"/>
    <cellStyle name="A_Normal 6_Valuation list_New_Valuation list_New_Valuation list_DV_New_Valuation list_added" xfId="1398" xr:uid="{00000000-0005-0000-0000-00005F050000}"/>
    <cellStyle name="A_Normal 6_Valuation list_New_Valuation list_New_Valuation list_DV_New_Valuation list_added_New_Valuation list_added" xfId="1399" xr:uid="{00000000-0005-0000-0000-000060050000}"/>
    <cellStyle name="A_Normal 6_Valuation list_New_Valuation list_New_Valuation list_DV_New_Valuation list_DV" xfId="1400" xr:uid="{00000000-0005-0000-0000-000061050000}"/>
    <cellStyle name="A_Normal 6_Valuation list_New_Valuation list_New_Valuation list_DV_New_Valuation list_DV_New_Valuation list_added" xfId="1401" xr:uid="{00000000-0005-0000-0000-000062050000}"/>
    <cellStyle name="A_Normal 6_Valuation list_New_Valuation list_New_Valuation list_DV_New_Valuation list_DV_New_Valuation list_added_New_Valuation list_added" xfId="1402" xr:uid="{00000000-0005-0000-0000-000063050000}"/>
    <cellStyle name="A_Normal 6_Valuation list_New_Valuation list_New_Valuation list_DV_New_Valuation list_DV_New_Valuation list_added_New_Valuation list_added_New_Valuation list_added" xfId="1403" xr:uid="{00000000-0005-0000-0000-000064050000}"/>
    <cellStyle name="A_Normal 6_Valuation list_New_Valuation list_New_Valuation list_DV_New_Valuation list_DV_New_Valuation list_DV" xfId="1404" xr:uid="{00000000-0005-0000-0000-000065050000}"/>
    <cellStyle name="A_Normal 6_Valuation list_New_Valuation list_New_Valuation list_DV_New_Valuation list_DV_New_Valuation list_DV_New_Valuation list_added" xfId="1405" xr:uid="{00000000-0005-0000-0000-000066050000}"/>
    <cellStyle name="A_Normal 6_Valuation list_New_Valuation list_New_Valuation list_DV_New_Valuation list_DV_New_Valuation list_DV_New_Valuation list_added_New_Valuation list_added" xfId="1406" xr:uid="{00000000-0005-0000-0000-000067050000}"/>
    <cellStyle name="A_Normal 6_Valuation list_New_Valuation list_New_Valuation list_DV_New_Valuation list_DV_New_Valuation list_sports" xfId="1407" xr:uid="{00000000-0005-0000-0000-000068050000}"/>
    <cellStyle name="A_Normal 6_Valuation list_New_Valuation list_New_Valuation list_DV_New_Valuation list_DV_New_Valuation list_sports_New_Valuation list_added" xfId="1408" xr:uid="{00000000-0005-0000-0000-000069050000}"/>
    <cellStyle name="A_Normal 6_Valuation list_New_Valuation list_New_Valuation list_DV_New_Valuation list_DV_New_Valuation list_sports_New_Valuation list_added_New_Valuation list_added" xfId="1409" xr:uid="{00000000-0005-0000-0000-00006A050000}"/>
    <cellStyle name="A_Normal 6_Valuation list_New_Valuation list_New_Valuation list_New_Valuation list" xfId="1410" xr:uid="{00000000-0005-0000-0000-00006B050000}"/>
    <cellStyle name="A_Normal 6_Valuation list_New_Valuation list_New_Valuation list_New_Valuation list_added" xfId="1411" xr:uid="{00000000-0005-0000-0000-00006C050000}"/>
    <cellStyle name="A_Normal 6_Valuation list_New_Valuation list_New_Valuation list_New_Valuation list_added_New_Valuation list_added" xfId="1412" xr:uid="{00000000-0005-0000-0000-00006D050000}"/>
    <cellStyle name="A_Normal 6_Valuation list_New_Valuation list_New_Valuation list_New_Valuation list_DV" xfId="1413" xr:uid="{00000000-0005-0000-0000-00006E050000}"/>
    <cellStyle name="A_Normal 6_Valuation list_New_Valuation list_New_Valuation list_New_Valuation list_DV_New_Valuation list_added" xfId="1414" xr:uid="{00000000-0005-0000-0000-00006F050000}"/>
    <cellStyle name="A_Normal 6_Valuation list_New_Valuation list_New_Valuation list_New_Valuation list_DV_New_Valuation list_added_New_Valuation list_added" xfId="1415" xr:uid="{00000000-0005-0000-0000-000070050000}"/>
    <cellStyle name="A_Normal 6_Valuation list_New_Valuation list_New_Valuation list_New_Valuation list_DV_New_Valuation list_added_New_Valuation list_added_New_Valuation list_added" xfId="1416" xr:uid="{00000000-0005-0000-0000-000071050000}"/>
    <cellStyle name="A_Normal 6_Valuation list_New_Valuation list_New_Valuation list_New_Valuation list_DV_New_Valuation list_DV" xfId="1417" xr:uid="{00000000-0005-0000-0000-000072050000}"/>
    <cellStyle name="A_Normal 6_Valuation list_New_Valuation list_New_Valuation list_New_Valuation list_DV_New_Valuation list_DV_New_Valuation list_added" xfId="1418" xr:uid="{00000000-0005-0000-0000-000073050000}"/>
    <cellStyle name="A_Normal 6_Valuation list_New_Valuation list_New_Valuation list_New_Valuation list_DV_New_Valuation list_DV_New_Valuation list_added_New_Valuation list_added" xfId="1419" xr:uid="{00000000-0005-0000-0000-000074050000}"/>
    <cellStyle name="A_Normal 6_Valuation list_New_Valuation list_New_Valuation list_New_Valuation list_DV_New_Valuation list_sports" xfId="1420" xr:uid="{00000000-0005-0000-0000-000075050000}"/>
    <cellStyle name="A_Normal 6_Valuation list_New_Valuation list_New_Valuation list_New_Valuation list_DV_New_Valuation list_sports_New_Valuation list_added" xfId="1421" xr:uid="{00000000-0005-0000-0000-000076050000}"/>
    <cellStyle name="A_Normal 6_Valuation list_New_Valuation list_New_Valuation list_New_Valuation list_DV_New_Valuation list_sports_New_Valuation list_added_New_Valuation list_added" xfId="1422" xr:uid="{00000000-0005-0000-0000-000077050000}"/>
    <cellStyle name="A_Normal 6_Valuation list_New_Valuation list_New_Valuation list_New_Valuation list_New_Valuation list" xfId="1423" xr:uid="{00000000-0005-0000-0000-000078050000}"/>
    <cellStyle name="A_Normal 6_Valuation list_New_Valuation list_New_Valuation list_New_Valuation list_New_Valuation list_added" xfId="1424" xr:uid="{00000000-0005-0000-0000-000079050000}"/>
    <cellStyle name="A_Normal 6_Valuation list_New_Valuation list_New_Valuation list_New_Valuation list_New_Valuation list_added_New_Valuation list_added" xfId="1425" xr:uid="{00000000-0005-0000-0000-00007A050000}"/>
    <cellStyle name="A_Normal 6_Valuation list_New_Valuation list_New_Valuation list_New_Valuation list_New_Valuation list_added_New_Valuation list_added_New_Valuation list_added" xfId="1426" xr:uid="{00000000-0005-0000-0000-00007B050000}"/>
    <cellStyle name="A_Normal 6_Valuation list_New_Valuation list_New_Valuation list_New_Valuation list_New_Valuation list_DV" xfId="1427" xr:uid="{00000000-0005-0000-0000-00007C050000}"/>
    <cellStyle name="A_Normal 6_Valuation list_New_Valuation list_New_Valuation list_New_Valuation list_New_Valuation list_DV_New_Valuation list_added" xfId="1428" xr:uid="{00000000-0005-0000-0000-00007D050000}"/>
    <cellStyle name="A_Normal 6_Valuation list_New_Valuation list_New_Valuation list_New_Valuation list_New_Valuation list_DV_New_Valuation list_added_New_Valuation list_added" xfId="1429" xr:uid="{00000000-0005-0000-0000-00007E050000}"/>
    <cellStyle name="A_Normal 6_Valuation list_New_Valuation list_New_Valuation list_New_Valuation list_New_Valuation list_DV_New_Valuation list_DV" xfId="1430" xr:uid="{00000000-0005-0000-0000-00007F050000}"/>
    <cellStyle name="A_Normal 6_Valuation list_New_Valuation list_New_Valuation list_New_Valuation list_New_Valuation list_DV_New_Valuation list_DV_New_Valuation list_added" xfId="1431" xr:uid="{00000000-0005-0000-0000-000080050000}"/>
    <cellStyle name="A_Normal 6_Valuation list_New_Valuation list_New_Valuation list_New_Valuation list_New_Valuation list_DV_New_Valuation list_DV_New_Valuation list_added_New_Valuation list_added" xfId="1432" xr:uid="{00000000-0005-0000-0000-000081050000}"/>
    <cellStyle name="A_Normal 6_Valuation list_New_Valuation list_New_Valuation list_New_Valuation list_New_Valuation list_DV_New_Valuation list_DV_New_Valuation list_added_New_Valuation list_added_New_Valuation list_added" xfId="1433" xr:uid="{00000000-0005-0000-0000-000082050000}"/>
    <cellStyle name="A_Normal 6_Valuation list_New_Valuation list_New_Valuation list_New_Valuation list_New_Valuation list_DV_New_Valuation list_DV_New_Valuation list_DV" xfId="1434" xr:uid="{00000000-0005-0000-0000-000083050000}"/>
    <cellStyle name="A_Normal 6_Valuation list_New_Valuation list_New_Valuation list_New_Valuation list_New_Valuation list_DV_New_Valuation list_DV_New_Valuation list_DV_New_Valuation list_added" xfId="1435" xr:uid="{00000000-0005-0000-0000-000084050000}"/>
    <cellStyle name="A_Normal 6_Valuation list_New_Valuation list_New_Valuation list_New_Valuation list_New_Valuation list_DV_New_Valuation list_DV_New_Valuation list_DV_New_Valuation list_added_New_Valuation list_added" xfId="1436" xr:uid="{00000000-0005-0000-0000-000085050000}"/>
    <cellStyle name="A_Normal 6_Valuation list_New_Valuation list_New_Valuation list_New_Valuation list_New_Valuation list_DV_New_Valuation list_DV_New_Valuation list_sports" xfId="1437" xr:uid="{00000000-0005-0000-0000-000086050000}"/>
    <cellStyle name="A_Normal 6_Valuation list_New_Valuation list_New_Valuation list_New_Valuation list_New_Valuation list_DV_New_Valuation list_DV_New_Valuation list_sports_New_Valuation list_added" xfId="1438" xr:uid="{00000000-0005-0000-0000-000087050000}"/>
    <cellStyle name="A_Normal 6_Valuation list_New_Valuation list_New_Valuation list_New_Valuation list_New_Valuation list_DV_New_Valuation list_DV_New_Valuation list_sports_New_Valuation list_added_New_Valuation list_added" xfId="1439" xr:uid="{00000000-0005-0000-0000-000088050000}"/>
    <cellStyle name="A_Normal 6_Valuation list_New_Valuation list_New_Valuation list_New_Valuation list_New_Valuation list_New_Valuation list_added" xfId="1440" xr:uid="{00000000-0005-0000-0000-000089050000}"/>
    <cellStyle name="A_Normal 6_Valuation list_New_Valuation list_New_Valuation list_New_Valuation list_New_Valuation list_New_Valuation list_added_New_Valuation list_added" xfId="1441" xr:uid="{00000000-0005-0000-0000-00008A050000}"/>
    <cellStyle name="A_Normal 6_Valuation list_New_Valuation list_New_Valuation list_New_Valuation list_New_Valuation list_New_Valuation list_DV" xfId="1442" xr:uid="{00000000-0005-0000-0000-00008B050000}"/>
    <cellStyle name="A_Normal 6_Valuation list_New_Valuation list_New_Valuation list_New_Valuation list_New_Valuation list_New_Valuation list_DV_New_Valuation list_added" xfId="1443" xr:uid="{00000000-0005-0000-0000-00008C050000}"/>
    <cellStyle name="A_Normal 6_Valuation list_New_Valuation list_New_Valuation list_New_Valuation list_New_Valuation list_New_Valuation list_DV_New_Valuation list_added_New_Valuation list_added" xfId="1444" xr:uid="{00000000-0005-0000-0000-00008D050000}"/>
    <cellStyle name="A_Normal 6_Valuation list_New_Valuation list_New_Valuation list_New_Valuation list_New_Valuation list_New_Valuation list_DV_New_Valuation list_added_New_Valuation list_added_New_Valuation list_added" xfId="1445" xr:uid="{00000000-0005-0000-0000-00008E050000}"/>
    <cellStyle name="A_Normal 6_Valuation list_New_Valuation list_New_Valuation list_New_Valuation list_New_Valuation list_New_Valuation list_DV_New_Valuation list_DV" xfId="1446" xr:uid="{00000000-0005-0000-0000-00008F050000}"/>
    <cellStyle name="A_Normal 6_Valuation list_New_Valuation list_New_Valuation list_New_Valuation list_New_Valuation list_New_Valuation list_DV_New_Valuation list_DV_New_Valuation list_added" xfId="1447" xr:uid="{00000000-0005-0000-0000-000090050000}"/>
    <cellStyle name="A_Normal 6_Valuation list_New_Valuation list_New_Valuation list_New_Valuation list_New_Valuation list_New_Valuation list_DV_New_Valuation list_DV_New_Valuation list_added_New_Valuation list_added" xfId="1448" xr:uid="{00000000-0005-0000-0000-000091050000}"/>
    <cellStyle name="A_Normal 6_Valuation list_New_Valuation list_New_Valuation list_New_Valuation list_New_Valuation list_New_Valuation list_DV_New_Valuation list_sports" xfId="1449" xr:uid="{00000000-0005-0000-0000-000092050000}"/>
    <cellStyle name="A_Normal 6_Valuation list_New_Valuation list_New_Valuation list_New_Valuation list_New_Valuation list_New_Valuation list_DV_New_Valuation list_sports_New_Valuation list_added" xfId="1450" xr:uid="{00000000-0005-0000-0000-000093050000}"/>
    <cellStyle name="A_Normal 6_Valuation list_New_Valuation list_New_Valuation list_New_Valuation list_New_Valuation list_New_Valuation list_DV_New_Valuation list_sports_New_Valuation list_added_New_Valuation list_added" xfId="1451" xr:uid="{00000000-0005-0000-0000-000094050000}"/>
    <cellStyle name="A_Normal 6_Valuation list_New_Valuation list_New_Valuation list_New_Valuation list_New_Valuation list_sports" xfId="1452" xr:uid="{00000000-0005-0000-0000-000095050000}"/>
    <cellStyle name="A_Normal 6_Valuation list_New_Valuation list_New_Valuation list_New_Valuation list_New_Valuation list_sports_New_Valuation list_added" xfId="1453" xr:uid="{00000000-0005-0000-0000-000096050000}"/>
    <cellStyle name="A_Normal 6_Valuation list_New_Valuation list_New_Valuation list_New_Valuation list_New_Valuation list_sports_New_Valuation list_added_New_Valuation list_added" xfId="1454" xr:uid="{00000000-0005-0000-0000-000097050000}"/>
    <cellStyle name="A_Normal 6_Valuation list_New_Valuation list_New_Valuation list_sports" xfId="1455" xr:uid="{00000000-0005-0000-0000-000098050000}"/>
    <cellStyle name="A_Normal 6_Valuation list_New_Valuation list_New_Valuation list_sports_New_Valuation list_added" xfId="1456" xr:uid="{00000000-0005-0000-0000-000099050000}"/>
    <cellStyle name="A_Normal 6_Valuation list_New_Valuation list_New_Valuation list_sports_New_Valuation list_added_New_Valuation list_added" xfId="1457" xr:uid="{00000000-0005-0000-0000-00009A050000}"/>
    <cellStyle name="A_Normal Forecast" xfId="1458" xr:uid="{00000000-0005-0000-0000-00009B050000}"/>
    <cellStyle name="A_Normal Historical" xfId="1459" xr:uid="{00000000-0005-0000-0000-00009C050000}"/>
    <cellStyle name="A_Normal Historical_New_Valuation list" xfId="1460" xr:uid="{00000000-0005-0000-0000-00009D050000}"/>
    <cellStyle name="A_Normal Historical_New_Valuation list_added" xfId="1461" xr:uid="{00000000-0005-0000-0000-00009E050000}"/>
    <cellStyle name="A_Normal Historical_New_Valuation list_DV" xfId="1462" xr:uid="{00000000-0005-0000-0000-00009F050000}"/>
    <cellStyle name="A_Normal Historical_New_Valuation list_sports" xfId="1463" xr:uid="{00000000-0005-0000-0000-0000A0050000}"/>
    <cellStyle name="A_Normal Historical_TEST_2_Valuation list" xfId="1464" xr:uid="{00000000-0005-0000-0000-0000A1050000}"/>
    <cellStyle name="A_Normal Historical_Valuation list" xfId="1465" xr:uid="{00000000-0005-0000-0000-0000A2050000}"/>
    <cellStyle name="A_Normal_New_Valuation list" xfId="1466" xr:uid="{00000000-0005-0000-0000-0000A3050000}"/>
    <cellStyle name="A_Normal_New_Valuation list_added" xfId="1467" xr:uid="{00000000-0005-0000-0000-0000A4050000}"/>
    <cellStyle name="A_Normal_New_Valuation list_added_New_Valuation list_added" xfId="1468" xr:uid="{00000000-0005-0000-0000-0000A5050000}"/>
    <cellStyle name="A_Normal_New_Valuation list_added_New_Valuation list_added_New_Valuation list_added" xfId="1469" xr:uid="{00000000-0005-0000-0000-0000A6050000}"/>
    <cellStyle name="A_Normal_New_Valuation list_DV" xfId="1470" xr:uid="{00000000-0005-0000-0000-0000A7050000}"/>
    <cellStyle name="A_Normal_New_Valuation list_DV_New_Valuation list_added" xfId="1471" xr:uid="{00000000-0005-0000-0000-0000A8050000}"/>
    <cellStyle name="A_Normal_New_Valuation list_DV_New_Valuation list_added_New_Valuation list_added" xfId="1472" xr:uid="{00000000-0005-0000-0000-0000A9050000}"/>
    <cellStyle name="A_Normal_New_Valuation list_DV_New_Valuation list_DV" xfId="1473" xr:uid="{00000000-0005-0000-0000-0000AA050000}"/>
    <cellStyle name="A_Normal_New_Valuation list_DV_New_Valuation list_DV_New_Valuation list_added" xfId="1474" xr:uid="{00000000-0005-0000-0000-0000AB050000}"/>
    <cellStyle name="A_Normal_New_Valuation list_DV_New_Valuation list_DV_New_Valuation list_added_New_Valuation list_added" xfId="1475" xr:uid="{00000000-0005-0000-0000-0000AC050000}"/>
    <cellStyle name="A_Normal_New_Valuation list_DV_New_Valuation list_DV_New_Valuation list_added_New_Valuation list_added_New_Valuation list_added" xfId="1476" xr:uid="{00000000-0005-0000-0000-0000AD050000}"/>
    <cellStyle name="A_Normal_New_Valuation list_DV_New_Valuation list_DV_New_Valuation list_DV" xfId="1477" xr:uid="{00000000-0005-0000-0000-0000AE050000}"/>
    <cellStyle name="A_Normal_New_Valuation list_DV_New_Valuation list_DV_New_Valuation list_DV_New_Valuation list_added" xfId="1478" xr:uid="{00000000-0005-0000-0000-0000AF050000}"/>
    <cellStyle name="A_Normal_New_Valuation list_DV_New_Valuation list_DV_New_Valuation list_DV_New_Valuation list_added_New_Valuation list_added" xfId="1479" xr:uid="{00000000-0005-0000-0000-0000B0050000}"/>
    <cellStyle name="A_Normal_New_Valuation list_DV_New_Valuation list_DV_New_Valuation list_sports" xfId="1480" xr:uid="{00000000-0005-0000-0000-0000B1050000}"/>
    <cellStyle name="A_Normal_New_Valuation list_DV_New_Valuation list_DV_New_Valuation list_sports_New_Valuation list_added" xfId="1481" xr:uid="{00000000-0005-0000-0000-0000B2050000}"/>
    <cellStyle name="A_Normal_New_Valuation list_DV_New_Valuation list_DV_New_Valuation list_sports_New_Valuation list_added_New_Valuation list_added" xfId="1482" xr:uid="{00000000-0005-0000-0000-0000B3050000}"/>
    <cellStyle name="A_Normal_New_Valuation list_New_Valuation list" xfId="1483" xr:uid="{00000000-0005-0000-0000-0000B4050000}"/>
    <cellStyle name="A_Normal_New_Valuation list_New_Valuation list_added" xfId="1484" xr:uid="{00000000-0005-0000-0000-0000B5050000}"/>
    <cellStyle name="A_Normal_New_Valuation list_New_Valuation list_added_New_Valuation list_added" xfId="1485" xr:uid="{00000000-0005-0000-0000-0000B6050000}"/>
    <cellStyle name="A_Normal_New_Valuation list_New_Valuation list_DV" xfId="1486" xr:uid="{00000000-0005-0000-0000-0000B7050000}"/>
    <cellStyle name="A_Normal_New_Valuation list_New_Valuation list_DV_New_Valuation list_added" xfId="1487" xr:uid="{00000000-0005-0000-0000-0000B8050000}"/>
    <cellStyle name="A_Normal_New_Valuation list_New_Valuation list_DV_New_Valuation list_added_New_Valuation list_added" xfId="1488" xr:uid="{00000000-0005-0000-0000-0000B9050000}"/>
    <cellStyle name="A_Normal_New_Valuation list_New_Valuation list_DV_New_Valuation list_added_New_Valuation list_added_New_Valuation list_added" xfId="1489" xr:uid="{00000000-0005-0000-0000-0000BA050000}"/>
    <cellStyle name="A_Normal_New_Valuation list_New_Valuation list_DV_New_Valuation list_DV" xfId="1490" xr:uid="{00000000-0005-0000-0000-0000BB050000}"/>
    <cellStyle name="A_Normal_New_Valuation list_New_Valuation list_DV_New_Valuation list_DV_New_Valuation list_added" xfId="1491" xr:uid="{00000000-0005-0000-0000-0000BC050000}"/>
    <cellStyle name="A_Normal_New_Valuation list_New_Valuation list_DV_New_Valuation list_DV_New_Valuation list_added_New_Valuation list_added" xfId="1492" xr:uid="{00000000-0005-0000-0000-0000BD050000}"/>
    <cellStyle name="A_Normal_New_Valuation list_New_Valuation list_DV_New_Valuation list_sports" xfId="1493" xr:uid="{00000000-0005-0000-0000-0000BE050000}"/>
    <cellStyle name="A_Normal_New_Valuation list_New_Valuation list_DV_New_Valuation list_sports_New_Valuation list_added" xfId="1494" xr:uid="{00000000-0005-0000-0000-0000BF050000}"/>
    <cellStyle name="A_Normal_New_Valuation list_New_Valuation list_DV_New_Valuation list_sports_New_Valuation list_added_New_Valuation list_added" xfId="1495" xr:uid="{00000000-0005-0000-0000-0000C0050000}"/>
    <cellStyle name="A_Normal_New_Valuation list_New_Valuation list_New_Valuation list" xfId="1496" xr:uid="{00000000-0005-0000-0000-0000C1050000}"/>
    <cellStyle name="A_Normal_New_Valuation list_New_Valuation list_New_Valuation list_added" xfId="1497" xr:uid="{00000000-0005-0000-0000-0000C2050000}"/>
    <cellStyle name="A_Normal_New_Valuation list_New_Valuation list_New_Valuation list_added_New_Valuation list_added" xfId="1498" xr:uid="{00000000-0005-0000-0000-0000C3050000}"/>
    <cellStyle name="A_Normal_New_Valuation list_New_Valuation list_New_Valuation list_added_New_Valuation list_added_New_Valuation list_added" xfId="1499" xr:uid="{00000000-0005-0000-0000-0000C4050000}"/>
    <cellStyle name="A_Normal_New_Valuation list_New_Valuation list_New_Valuation list_DV" xfId="1500" xr:uid="{00000000-0005-0000-0000-0000C5050000}"/>
    <cellStyle name="A_Normal_New_Valuation list_New_Valuation list_New_Valuation list_DV_New_Valuation list_added" xfId="1501" xr:uid="{00000000-0005-0000-0000-0000C6050000}"/>
    <cellStyle name="A_Normal_New_Valuation list_New_Valuation list_New_Valuation list_DV_New_Valuation list_added_New_Valuation list_added" xfId="1502" xr:uid="{00000000-0005-0000-0000-0000C7050000}"/>
    <cellStyle name="A_Normal_New_Valuation list_New_Valuation list_New_Valuation list_DV_New_Valuation list_DV" xfId="1503" xr:uid="{00000000-0005-0000-0000-0000C8050000}"/>
    <cellStyle name="A_Normal_New_Valuation list_New_Valuation list_New_Valuation list_DV_New_Valuation list_DV_New_Valuation list_added" xfId="1504" xr:uid="{00000000-0005-0000-0000-0000C9050000}"/>
    <cellStyle name="A_Normal_New_Valuation list_New_Valuation list_New_Valuation list_DV_New_Valuation list_DV_New_Valuation list_added_New_Valuation list_added" xfId="1505" xr:uid="{00000000-0005-0000-0000-0000CA050000}"/>
    <cellStyle name="A_Normal_New_Valuation list_New_Valuation list_New_Valuation list_DV_New_Valuation list_DV_New_Valuation list_added_New_Valuation list_added_New_Valuation list_added" xfId="1506" xr:uid="{00000000-0005-0000-0000-0000CB050000}"/>
    <cellStyle name="A_Normal_New_Valuation list_New_Valuation list_New_Valuation list_DV_New_Valuation list_DV_New_Valuation list_DV" xfId="1507" xr:uid="{00000000-0005-0000-0000-0000CC050000}"/>
    <cellStyle name="A_Normal_New_Valuation list_New_Valuation list_New_Valuation list_DV_New_Valuation list_DV_New_Valuation list_DV_New_Valuation list_added" xfId="1508" xr:uid="{00000000-0005-0000-0000-0000CD050000}"/>
    <cellStyle name="A_Normal_New_Valuation list_New_Valuation list_New_Valuation list_DV_New_Valuation list_DV_New_Valuation list_DV_New_Valuation list_added_New_Valuation list_added" xfId="1509" xr:uid="{00000000-0005-0000-0000-0000CE050000}"/>
    <cellStyle name="A_Normal_New_Valuation list_New_Valuation list_New_Valuation list_DV_New_Valuation list_DV_New_Valuation list_sports" xfId="1510" xr:uid="{00000000-0005-0000-0000-0000CF050000}"/>
    <cellStyle name="A_Normal_New_Valuation list_New_Valuation list_New_Valuation list_DV_New_Valuation list_DV_New_Valuation list_sports_New_Valuation list_added" xfId="1511" xr:uid="{00000000-0005-0000-0000-0000D0050000}"/>
    <cellStyle name="A_Normal_New_Valuation list_New_Valuation list_New_Valuation list_DV_New_Valuation list_DV_New_Valuation list_sports_New_Valuation list_added_New_Valuation list_added" xfId="1512" xr:uid="{00000000-0005-0000-0000-0000D1050000}"/>
    <cellStyle name="A_Normal_New_Valuation list_New_Valuation list_New_Valuation list_New_Valuation list" xfId="1513" xr:uid="{00000000-0005-0000-0000-0000D2050000}"/>
    <cellStyle name="A_Normal_New_Valuation list_New_Valuation list_New_Valuation list_New_Valuation list_added" xfId="1514" xr:uid="{00000000-0005-0000-0000-0000D3050000}"/>
    <cellStyle name="A_Normal_New_Valuation list_New_Valuation list_New_Valuation list_New_Valuation list_added_New_Valuation list_added" xfId="1515" xr:uid="{00000000-0005-0000-0000-0000D4050000}"/>
    <cellStyle name="A_Normal_New_Valuation list_New_Valuation list_New_Valuation list_New_Valuation list_DV" xfId="1516" xr:uid="{00000000-0005-0000-0000-0000D5050000}"/>
    <cellStyle name="A_Normal_New_Valuation list_New_Valuation list_New_Valuation list_New_Valuation list_DV_New_Valuation list_added" xfId="1517" xr:uid="{00000000-0005-0000-0000-0000D6050000}"/>
    <cellStyle name="A_Normal_New_Valuation list_New_Valuation list_New_Valuation list_New_Valuation list_DV_New_Valuation list_added_New_Valuation list_added" xfId="1518" xr:uid="{00000000-0005-0000-0000-0000D7050000}"/>
    <cellStyle name="A_Normal_New_Valuation list_New_Valuation list_New_Valuation list_New_Valuation list_DV_New_Valuation list_added_New_Valuation list_added_New_Valuation list_added" xfId="1519" xr:uid="{00000000-0005-0000-0000-0000D8050000}"/>
    <cellStyle name="A_Normal_New_Valuation list_New_Valuation list_New_Valuation list_New_Valuation list_DV_New_Valuation list_DV" xfId="1520" xr:uid="{00000000-0005-0000-0000-0000D9050000}"/>
    <cellStyle name="A_Normal_New_Valuation list_New_Valuation list_New_Valuation list_New_Valuation list_DV_New_Valuation list_DV_New_Valuation list_added" xfId="1521" xr:uid="{00000000-0005-0000-0000-0000DA050000}"/>
    <cellStyle name="A_Normal_New_Valuation list_New_Valuation list_New_Valuation list_New_Valuation list_DV_New_Valuation list_DV_New_Valuation list_added_New_Valuation list_added" xfId="1522" xr:uid="{00000000-0005-0000-0000-0000DB050000}"/>
    <cellStyle name="A_Normal_New_Valuation list_New_Valuation list_New_Valuation list_New_Valuation list_DV_New_Valuation list_sports" xfId="1523" xr:uid="{00000000-0005-0000-0000-0000DC050000}"/>
    <cellStyle name="A_Normal_New_Valuation list_New_Valuation list_New_Valuation list_New_Valuation list_DV_New_Valuation list_sports_New_Valuation list_added" xfId="1524" xr:uid="{00000000-0005-0000-0000-0000DD050000}"/>
    <cellStyle name="A_Normal_New_Valuation list_New_Valuation list_New_Valuation list_New_Valuation list_DV_New_Valuation list_sports_New_Valuation list_added_New_Valuation list_added" xfId="1525" xr:uid="{00000000-0005-0000-0000-0000DE050000}"/>
    <cellStyle name="A_Normal_New_Valuation list_New_Valuation list_New_Valuation list_New_Valuation list_New_Valuation list" xfId="1526" xr:uid="{00000000-0005-0000-0000-0000DF050000}"/>
    <cellStyle name="A_Normal_New_Valuation list_New_Valuation list_New_Valuation list_New_Valuation list_New_Valuation list_added" xfId="1527" xr:uid="{00000000-0005-0000-0000-0000E0050000}"/>
    <cellStyle name="A_Normal_New_Valuation list_New_Valuation list_New_Valuation list_New_Valuation list_New_Valuation list_added_New_Valuation list_added" xfId="1528" xr:uid="{00000000-0005-0000-0000-0000E1050000}"/>
    <cellStyle name="A_Normal_New_Valuation list_New_Valuation list_New_Valuation list_New_Valuation list_New_Valuation list_added_New_Valuation list_added_New_Valuation list_added" xfId="1529" xr:uid="{00000000-0005-0000-0000-0000E2050000}"/>
    <cellStyle name="A_Normal_New_Valuation list_New_Valuation list_New_Valuation list_New_Valuation list_New_Valuation list_DV" xfId="1530" xr:uid="{00000000-0005-0000-0000-0000E3050000}"/>
    <cellStyle name="A_Normal_New_Valuation list_New_Valuation list_New_Valuation list_New_Valuation list_New_Valuation list_DV_New_Valuation list_added" xfId="1531" xr:uid="{00000000-0005-0000-0000-0000E4050000}"/>
    <cellStyle name="A_Normal_New_Valuation list_New_Valuation list_New_Valuation list_New_Valuation list_New_Valuation list_DV_New_Valuation list_added_New_Valuation list_added" xfId="1532" xr:uid="{00000000-0005-0000-0000-0000E5050000}"/>
    <cellStyle name="A_Normal_New_Valuation list_New_Valuation list_New_Valuation list_New_Valuation list_New_Valuation list_DV_New_Valuation list_DV" xfId="1533" xr:uid="{00000000-0005-0000-0000-0000E6050000}"/>
    <cellStyle name="A_Normal_New_Valuation list_New_Valuation list_New_Valuation list_New_Valuation list_New_Valuation list_DV_New_Valuation list_DV_New_Valuation list_added" xfId="1534" xr:uid="{00000000-0005-0000-0000-0000E7050000}"/>
    <cellStyle name="A_Normal_New_Valuation list_New_Valuation list_New_Valuation list_New_Valuation list_New_Valuation list_DV_New_Valuation list_DV_New_Valuation list_added_New_Valuation list_added" xfId="1535" xr:uid="{00000000-0005-0000-0000-0000E8050000}"/>
    <cellStyle name="A_Normal_New_Valuation list_New_Valuation list_New_Valuation list_New_Valuation list_New_Valuation list_DV_New_Valuation list_DV_New_Valuation list_added_New_Valuation list_added_New_Valuation list_added" xfId="1536" xr:uid="{00000000-0005-0000-0000-0000E9050000}"/>
    <cellStyle name="A_Normal_New_Valuation list_New_Valuation list_New_Valuation list_New_Valuation list_New_Valuation list_DV_New_Valuation list_DV_New_Valuation list_DV" xfId="1537" xr:uid="{00000000-0005-0000-0000-0000EA050000}"/>
    <cellStyle name="A_Normal_New_Valuation list_New_Valuation list_New_Valuation list_New_Valuation list_New_Valuation list_DV_New_Valuation list_DV_New_Valuation list_DV_New_Valuation list_added" xfId="1538" xr:uid="{00000000-0005-0000-0000-0000EB050000}"/>
    <cellStyle name="A_Normal_New_Valuation list_New_Valuation list_New_Valuation list_New_Valuation list_New_Valuation list_DV_New_Valuation list_DV_New_Valuation list_DV_New_Valuation list_added_New_Valuation list_added" xfId="1539" xr:uid="{00000000-0005-0000-0000-0000EC050000}"/>
    <cellStyle name="A_Normal_New_Valuation list_New_Valuation list_New_Valuation list_New_Valuation list_New_Valuation list_DV_New_Valuation list_DV_New_Valuation list_sports" xfId="1540" xr:uid="{00000000-0005-0000-0000-0000ED050000}"/>
    <cellStyle name="A_Normal_New_Valuation list_New_Valuation list_New_Valuation list_New_Valuation list_New_Valuation list_DV_New_Valuation list_DV_New_Valuation list_sports_New_Valuation list_added" xfId="1541" xr:uid="{00000000-0005-0000-0000-0000EE050000}"/>
    <cellStyle name="A_Normal_New_Valuation list_New_Valuation list_New_Valuation list_New_Valuation list_New_Valuation list_DV_New_Valuation list_DV_New_Valuation list_sports_New_Valuation list_added_New_Valuation list_added" xfId="1542" xr:uid="{00000000-0005-0000-0000-0000EF050000}"/>
    <cellStyle name="A_Normal_New_Valuation list_New_Valuation list_New_Valuation list_New_Valuation list_New_Valuation list_New_Valuation list_added" xfId="1543" xr:uid="{00000000-0005-0000-0000-0000F0050000}"/>
    <cellStyle name="A_Normal_New_Valuation list_New_Valuation list_New_Valuation list_New_Valuation list_New_Valuation list_New_Valuation list_added_New_Valuation list_added" xfId="1544" xr:uid="{00000000-0005-0000-0000-0000F1050000}"/>
    <cellStyle name="A_Normal_New_Valuation list_New_Valuation list_New_Valuation list_New_Valuation list_New_Valuation list_New_Valuation list_DV" xfId="1545" xr:uid="{00000000-0005-0000-0000-0000F2050000}"/>
    <cellStyle name="A_Normal_New_Valuation list_New_Valuation list_New_Valuation list_New_Valuation list_New_Valuation list_New_Valuation list_DV_New_Valuation list_added" xfId="1546" xr:uid="{00000000-0005-0000-0000-0000F3050000}"/>
    <cellStyle name="A_Normal_New_Valuation list_New_Valuation list_New_Valuation list_New_Valuation list_New_Valuation list_New_Valuation list_DV_New_Valuation list_added_New_Valuation list_added" xfId="1547" xr:uid="{00000000-0005-0000-0000-0000F4050000}"/>
    <cellStyle name="A_Normal_New_Valuation list_New_Valuation list_New_Valuation list_New_Valuation list_New_Valuation list_New_Valuation list_DV_New_Valuation list_added_New_Valuation list_added_New_Valuation list_added" xfId="1548" xr:uid="{00000000-0005-0000-0000-0000F5050000}"/>
    <cellStyle name="A_Normal_New_Valuation list_New_Valuation list_New_Valuation list_New_Valuation list_New_Valuation list_New_Valuation list_DV_New_Valuation list_DV" xfId="1549" xr:uid="{00000000-0005-0000-0000-0000F6050000}"/>
    <cellStyle name="A_Normal_New_Valuation list_New_Valuation list_New_Valuation list_New_Valuation list_New_Valuation list_New_Valuation list_DV_New_Valuation list_DV_New_Valuation list_added" xfId="1550" xr:uid="{00000000-0005-0000-0000-0000F7050000}"/>
    <cellStyle name="A_Normal_New_Valuation list_New_Valuation list_New_Valuation list_New_Valuation list_New_Valuation list_New_Valuation list_DV_New_Valuation list_DV_New_Valuation list_added_New_Valuation list_added" xfId="1551" xr:uid="{00000000-0005-0000-0000-0000F8050000}"/>
    <cellStyle name="A_Normal_New_Valuation list_New_Valuation list_New_Valuation list_New_Valuation list_New_Valuation list_New_Valuation list_DV_New_Valuation list_sports" xfId="1552" xr:uid="{00000000-0005-0000-0000-0000F9050000}"/>
    <cellStyle name="A_Normal_New_Valuation list_New_Valuation list_New_Valuation list_New_Valuation list_New_Valuation list_New_Valuation list_DV_New_Valuation list_sports_New_Valuation list_added" xfId="1553" xr:uid="{00000000-0005-0000-0000-0000FA050000}"/>
    <cellStyle name="A_Normal_New_Valuation list_New_Valuation list_New_Valuation list_New_Valuation list_New_Valuation list_New_Valuation list_DV_New_Valuation list_sports_New_Valuation list_added_New_Valuation list_added" xfId="1554" xr:uid="{00000000-0005-0000-0000-0000FB050000}"/>
    <cellStyle name="A_Normal_New_Valuation list_New_Valuation list_New_Valuation list_New_Valuation list_New_Valuation list_sports" xfId="1555" xr:uid="{00000000-0005-0000-0000-0000FC050000}"/>
    <cellStyle name="A_Normal_New_Valuation list_New_Valuation list_New_Valuation list_New_Valuation list_New_Valuation list_sports_New_Valuation list_added" xfId="1556" xr:uid="{00000000-0005-0000-0000-0000FD050000}"/>
    <cellStyle name="A_Normal_New_Valuation list_New_Valuation list_New_Valuation list_New_Valuation list_New_Valuation list_sports_New_Valuation list_added_New_Valuation list_added" xfId="1557" xr:uid="{00000000-0005-0000-0000-0000FE050000}"/>
    <cellStyle name="A_Normal_New_Valuation list_New_Valuation list_New_Valuation list_sports" xfId="1558" xr:uid="{00000000-0005-0000-0000-0000FF050000}"/>
    <cellStyle name="A_Normal_New_Valuation list_New_Valuation list_New_Valuation list_sports_New_Valuation list_added" xfId="1559" xr:uid="{00000000-0005-0000-0000-000000060000}"/>
    <cellStyle name="A_Normal_New_Valuation list_New_Valuation list_New_Valuation list_sports_New_Valuation list_added_New_Valuation list_added" xfId="1560" xr:uid="{00000000-0005-0000-0000-000001060000}"/>
    <cellStyle name="A_Normal_New_Valuation list_sports" xfId="1561" xr:uid="{00000000-0005-0000-0000-000002060000}"/>
    <cellStyle name="A_Normal_New_Valuation list_sports_New_Valuation list_added" xfId="1562" xr:uid="{00000000-0005-0000-0000-000003060000}"/>
    <cellStyle name="A_Normal_New_Valuation list_sports_New_Valuation list_added_New_Valuation list_added" xfId="1563" xr:uid="{00000000-0005-0000-0000-000004060000}"/>
    <cellStyle name="A_Normal_TEST_2_Valuation list" xfId="1564" xr:uid="{00000000-0005-0000-0000-000005060000}"/>
    <cellStyle name="A_Normal_TEST_2_Valuation list_New_Valuation list" xfId="1565" xr:uid="{00000000-0005-0000-0000-000006060000}"/>
    <cellStyle name="A_Normal_TEST_2_Valuation list_New_Valuation list_added" xfId="1566" xr:uid="{00000000-0005-0000-0000-000007060000}"/>
    <cellStyle name="A_Normal_TEST_2_Valuation list_New_Valuation list_added_New_Valuation list_added" xfId="1567" xr:uid="{00000000-0005-0000-0000-000008060000}"/>
    <cellStyle name="A_Normal_TEST_2_Valuation list_New_Valuation list_DV" xfId="1568" xr:uid="{00000000-0005-0000-0000-000009060000}"/>
    <cellStyle name="A_Normal_TEST_2_Valuation list_New_Valuation list_DV_New_Valuation list_added" xfId="1569" xr:uid="{00000000-0005-0000-0000-00000A060000}"/>
    <cellStyle name="A_Normal_TEST_2_Valuation list_New_Valuation list_DV_New_Valuation list_added_New_Valuation list_added" xfId="1570" xr:uid="{00000000-0005-0000-0000-00000B060000}"/>
    <cellStyle name="A_Normal_TEST_2_Valuation list_New_Valuation list_DV_New_Valuation list_added_New_Valuation list_added_New_Valuation list_added" xfId="1571" xr:uid="{00000000-0005-0000-0000-00000C060000}"/>
    <cellStyle name="A_Normal_TEST_2_Valuation list_New_Valuation list_DV_New_Valuation list_DV" xfId="1572" xr:uid="{00000000-0005-0000-0000-00000D060000}"/>
    <cellStyle name="A_Normal_TEST_2_Valuation list_New_Valuation list_DV_New_Valuation list_DV_New_Valuation list_added" xfId="1573" xr:uid="{00000000-0005-0000-0000-00000E060000}"/>
    <cellStyle name="A_Normal_TEST_2_Valuation list_New_Valuation list_DV_New_Valuation list_DV_New_Valuation list_added_New_Valuation list_added" xfId="1574" xr:uid="{00000000-0005-0000-0000-00000F060000}"/>
    <cellStyle name="A_Normal_TEST_2_Valuation list_New_Valuation list_DV_New_Valuation list_sports" xfId="1575" xr:uid="{00000000-0005-0000-0000-000010060000}"/>
    <cellStyle name="A_Normal_TEST_2_Valuation list_New_Valuation list_DV_New_Valuation list_sports_New_Valuation list_added" xfId="1576" xr:uid="{00000000-0005-0000-0000-000011060000}"/>
    <cellStyle name="A_Normal_TEST_2_Valuation list_New_Valuation list_DV_New_Valuation list_sports_New_Valuation list_added_New_Valuation list_added" xfId="1577" xr:uid="{00000000-0005-0000-0000-000012060000}"/>
    <cellStyle name="A_Normal_TEST_2_Valuation list_New_Valuation list_New_Valuation list" xfId="1578" xr:uid="{00000000-0005-0000-0000-000013060000}"/>
    <cellStyle name="A_Normal_TEST_2_Valuation list_New_Valuation list_New_Valuation list_added" xfId="1579" xr:uid="{00000000-0005-0000-0000-000014060000}"/>
    <cellStyle name="A_Normal_TEST_2_Valuation list_New_Valuation list_New_Valuation list_added_New_Valuation list_added" xfId="1580" xr:uid="{00000000-0005-0000-0000-000015060000}"/>
    <cellStyle name="A_Normal_TEST_2_Valuation list_New_Valuation list_New_Valuation list_added_New_Valuation list_added_New_Valuation list_added" xfId="1581" xr:uid="{00000000-0005-0000-0000-000016060000}"/>
    <cellStyle name="A_Normal_TEST_2_Valuation list_New_Valuation list_New_Valuation list_DV" xfId="1582" xr:uid="{00000000-0005-0000-0000-000017060000}"/>
    <cellStyle name="A_Normal_TEST_2_Valuation list_New_Valuation list_New_Valuation list_DV_New_Valuation list_added" xfId="1583" xr:uid="{00000000-0005-0000-0000-000018060000}"/>
    <cellStyle name="A_Normal_TEST_2_Valuation list_New_Valuation list_New_Valuation list_DV_New_Valuation list_added_New_Valuation list_added" xfId="1584" xr:uid="{00000000-0005-0000-0000-000019060000}"/>
    <cellStyle name="A_Normal_TEST_2_Valuation list_New_Valuation list_New_Valuation list_DV_New_Valuation list_DV" xfId="1585" xr:uid="{00000000-0005-0000-0000-00001A060000}"/>
    <cellStyle name="A_Normal_TEST_2_Valuation list_New_Valuation list_New_Valuation list_DV_New_Valuation list_DV_New_Valuation list_added" xfId="1586" xr:uid="{00000000-0005-0000-0000-00001B060000}"/>
    <cellStyle name="A_Normal_TEST_2_Valuation list_New_Valuation list_New_Valuation list_DV_New_Valuation list_DV_New_Valuation list_added_New_Valuation list_added" xfId="1587" xr:uid="{00000000-0005-0000-0000-00001C060000}"/>
    <cellStyle name="A_Normal_TEST_2_Valuation list_New_Valuation list_New_Valuation list_DV_New_Valuation list_DV_New_Valuation list_added_New_Valuation list_added_New_Valuation list_added" xfId="1588" xr:uid="{00000000-0005-0000-0000-00001D060000}"/>
    <cellStyle name="A_Normal_TEST_2_Valuation list_New_Valuation list_New_Valuation list_DV_New_Valuation list_DV_New_Valuation list_DV" xfId="1589" xr:uid="{00000000-0005-0000-0000-00001E060000}"/>
    <cellStyle name="A_Normal_TEST_2_Valuation list_New_Valuation list_New_Valuation list_DV_New_Valuation list_DV_New_Valuation list_DV_New_Valuation list_added" xfId="1590" xr:uid="{00000000-0005-0000-0000-00001F060000}"/>
    <cellStyle name="A_Normal_TEST_2_Valuation list_New_Valuation list_New_Valuation list_DV_New_Valuation list_DV_New_Valuation list_DV_New_Valuation list_added_New_Valuation list_added" xfId="1591" xr:uid="{00000000-0005-0000-0000-000020060000}"/>
    <cellStyle name="A_Normal_TEST_2_Valuation list_New_Valuation list_New_Valuation list_DV_New_Valuation list_DV_New_Valuation list_sports" xfId="1592" xr:uid="{00000000-0005-0000-0000-000021060000}"/>
    <cellStyle name="A_Normal_TEST_2_Valuation list_New_Valuation list_New_Valuation list_DV_New_Valuation list_DV_New_Valuation list_sports_New_Valuation list_added" xfId="1593" xr:uid="{00000000-0005-0000-0000-000022060000}"/>
    <cellStyle name="A_Normal_TEST_2_Valuation list_New_Valuation list_New_Valuation list_DV_New_Valuation list_DV_New_Valuation list_sports_New_Valuation list_added_New_Valuation list_added" xfId="1594" xr:uid="{00000000-0005-0000-0000-000023060000}"/>
    <cellStyle name="A_Normal_TEST_2_Valuation list_New_Valuation list_New_Valuation list_New_Valuation list" xfId="1595" xr:uid="{00000000-0005-0000-0000-000024060000}"/>
    <cellStyle name="A_Normal_TEST_2_Valuation list_New_Valuation list_New_Valuation list_New_Valuation list_added" xfId="1596" xr:uid="{00000000-0005-0000-0000-000025060000}"/>
    <cellStyle name="A_Normal_TEST_2_Valuation list_New_Valuation list_New_Valuation list_New_Valuation list_added_New_Valuation list_added" xfId="1597" xr:uid="{00000000-0005-0000-0000-000026060000}"/>
    <cellStyle name="A_Normal_TEST_2_Valuation list_New_Valuation list_New_Valuation list_New_Valuation list_DV" xfId="1598" xr:uid="{00000000-0005-0000-0000-000027060000}"/>
    <cellStyle name="A_Normal_TEST_2_Valuation list_New_Valuation list_New_Valuation list_New_Valuation list_DV_New_Valuation list_added" xfId="1599" xr:uid="{00000000-0005-0000-0000-000028060000}"/>
    <cellStyle name="A_Normal_TEST_2_Valuation list_New_Valuation list_New_Valuation list_New_Valuation list_DV_New_Valuation list_added_New_Valuation list_added" xfId="1600" xr:uid="{00000000-0005-0000-0000-000029060000}"/>
    <cellStyle name="A_Normal_TEST_2_Valuation list_New_Valuation list_New_Valuation list_New_Valuation list_DV_New_Valuation list_added_New_Valuation list_added_New_Valuation list_added" xfId="1601" xr:uid="{00000000-0005-0000-0000-00002A060000}"/>
    <cellStyle name="A_Normal_TEST_2_Valuation list_New_Valuation list_New_Valuation list_New_Valuation list_DV_New_Valuation list_DV" xfId="1602" xr:uid="{00000000-0005-0000-0000-00002B060000}"/>
    <cellStyle name="A_Normal_TEST_2_Valuation list_New_Valuation list_New_Valuation list_New_Valuation list_DV_New_Valuation list_DV_New_Valuation list_added" xfId="1603" xr:uid="{00000000-0005-0000-0000-00002C060000}"/>
    <cellStyle name="A_Normal_TEST_2_Valuation list_New_Valuation list_New_Valuation list_New_Valuation list_DV_New_Valuation list_DV_New_Valuation list_added_New_Valuation list_added" xfId="1604" xr:uid="{00000000-0005-0000-0000-00002D060000}"/>
    <cellStyle name="A_Normal_TEST_2_Valuation list_New_Valuation list_New_Valuation list_New_Valuation list_DV_New_Valuation list_sports" xfId="1605" xr:uid="{00000000-0005-0000-0000-00002E060000}"/>
    <cellStyle name="A_Normal_TEST_2_Valuation list_New_Valuation list_New_Valuation list_New_Valuation list_DV_New_Valuation list_sports_New_Valuation list_added" xfId="1606" xr:uid="{00000000-0005-0000-0000-00002F060000}"/>
    <cellStyle name="A_Normal_TEST_2_Valuation list_New_Valuation list_New_Valuation list_New_Valuation list_DV_New_Valuation list_sports_New_Valuation list_added_New_Valuation list_added" xfId="1607" xr:uid="{00000000-0005-0000-0000-000030060000}"/>
    <cellStyle name="A_Normal_TEST_2_Valuation list_New_Valuation list_New_Valuation list_New_Valuation list_New_Valuation list" xfId="1608" xr:uid="{00000000-0005-0000-0000-000031060000}"/>
    <cellStyle name="A_Normal_TEST_2_Valuation list_New_Valuation list_New_Valuation list_New_Valuation list_New_Valuation list_added" xfId="1609" xr:uid="{00000000-0005-0000-0000-000032060000}"/>
    <cellStyle name="A_Normal_TEST_2_Valuation list_New_Valuation list_New_Valuation list_New_Valuation list_New_Valuation list_added_New_Valuation list_added" xfId="1610" xr:uid="{00000000-0005-0000-0000-000033060000}"/>
    <cellStyle name="A_Normal_TEST_2_Valuation list_New_Valuation list_New_Valuation list_New_Valuation list_New_Valuation list_added_New_Valuation list_added_New_Valuation list_added" xfId="1611" xr:uid="{00000000-0005-0000-0000-000034060000}"/>
    <cellStyle name="A_Normal_TEST_2_Valuation list_New_Valuation list_New_Valuation list_New_Valuation list_New_Valuation list_DV" xfId="1612" xr:uid="{00000000-0005-0000-0000-000035060000}"/>
    <cellStyle name="A_Normal_TEST_2_Valuation list_New_Valuation list_New_Valuation list_New_Valuation list_New_Valuation list_DV_New_Valuation list_added" xfId="1613" xr:uid="{00000000-0005-0000-0000-000036060000}"/>
    <cellStyle name="A_Normal_TEST_2_Valuation list_New_Valuation list_New_Valuation list_New_Valuation list_New_Valuation list_DV_New_Valuation list_added_New_Valuation list_added" xfId="1614" xr:uid="{00000000-0005-0000-0000-000037060000}"/>
    <cellStyle name="A_Normal_TEST_2_Valuation list_New_Valuation list_New_Valuation list_New_Valuation list_New_Valuation list_DV_New_Valuation list_DV" xfId="1615" xr:uid="{00000000-0005-0000-0000-000038060000}"/>
    <cellStyle name="A_Normal_TEST_2_Valuation list_New_Valuation list_New_Valuation list_New_Valuation list_New_Valuation list_DV_New_Valuation list_DV_New_Valuation list_added" xfId="1616" xr:uid="{00000000-0005-0000-0000-000039060000}"/>
    <cellStyle name="A_Normal_TEST_2_Valuation list_New_Valuation list_New_Valuation list_New_Valuation list_New_Valuation list_DV_New_Valuation list_DV_New_Valuation list_added_New_Valuation list_added" xfId="1617" xr:uid="{00000000-0005-0000-0000-00003A060000}"/>
    <cellStyle name="A_Normal_TEST_2_Valuation list_New_Valuation list_New_Valuation list_New_Valuation list_New_Valuation list_DV_New_Valuation list_DV_New_Valuation list_added_New_Valuation list_added_New_Valuation list_added" xfId="1618" xr:uid="{00000000-0005-0000-0000-00003B060000}"/>
    <cellStyle name="A_Normal_TEST_2_Valuation list_New_Valuation list_New_Valuation list_New_Valuation list_New_Valuation list_DV_New_Valuation list_DV_New_Valuation list_DV" xfId="1619" xr:uid="{00000000-0005-0000-0000-00003C060000}"/>
    <cellStyle name="A_Normal_TEST_2_Valuation list_New_Valuation list_New_Valuation list_New_Valuation list_New_Valuation list_DV_New_Valuation list_DV_New_Valuation list_DV_New_Valuation list_added" xfId="1620" xr:uid="{00000000-0005-0000-0000-00003D060000}"/>
    <cellStyle name="A_Normal_TEST_2_Valuation list_New_Valuation list_New_Valuation list_New_Valuation list_New_Valuation list_DV_New_Valuation list_DV_New_Valuation list_DV_New_Valuation list_added_New_Valuation list_added" xfId="1621" xr:uid="{00000000-0005-0000-0000-00003E060000}"/>
    <cellStyle name="A_Normal_TEST_2_Valuation list_New_Valuation list_New_Valuation list_New_Valuation list_New_Valuation list_DV_New_Valuation list_DV_New_Valuation list_sports" xfId="1622" xr:uid="{00000000-0005-0000-0000-00003F060000}"/>
    <cellStyle name="A_Normal_TEST_2_Valuation list_New_Valuation list_New_Valuation list_New_Valuation list_New_Valuation list_DV_New_Valuation list_DV_New_Valuation list_sports_New_Valuation list_added" xfId="1623" xr:uid="{00000000-0005-0000-0000-000040060000}"/>
    <cellStyle name="A_Normal_TEST_2_Valuation list_New_Valuation list_New_Valuation list_New_Valuation list_New_Valuation list_DV_New_Valuation list_DV_New_Valuation list_sports_New_Valuation list_added_New_Valuation list_added" xfId="1624" xr:uid="{00000000-0005-0000-0000-000041060000}"/>
    <cellStyle name="A_Normal_TEST_2_Valuation list_New_Valuation list_New_Valuation list_New_Valuation list_New_Valuation list_New_Valuation list_added" xfId="1625" xr:uid="{00000000-0005-0000-0000-000042060000}"/>
    <cellStyle name="A_Normal_TEST_2_Valuation list_New_Valuation list_New_Valuation list_New_Valuation list_New_Valuation list_New_Valuation list_added_New_Valuation list_added" xfId="1626" xr:uid="{00000000-0005-0000-0000-000043060000}"/>
    <cellStyle name="A_Normal_TEST_2_Valuation list_New_Valuation list_New_Valuation list_New_Valuation list_New_Valuation list_New_Valuation list_DV" xfId="1627" xr:uid="{00000000-0005-0000-0000-000044060000}"/>
    <cellStyle name="A_Normal_TEST_2_Valuation list_New_Valuation list_New_Valuation list_New_Valuation list_New_Valuation list_New_Valuation list_DV_New_Valuation list_added" xfId="1628" xr:uid="{00000000-0005-0000-0000-000045060000}"/>
    <cellStyle name="A_Normal_TEST_2_Valuation list_New_Valuation list_New_Valuation list_New_Valuation list_New_Valuation list_New_Valuation list_DV_New_Valuation list_added_New_Valuation list_added" xfId="1629" xr:uid="{00000000-0005-0000-0000-000046060000}"/>
    <cellStyle name="A_Normal_TEST_2_Valuation list_New_Valuation list_New_Valuation list_New_Valuation list_New_Valuation list_New_Valuation list_DV_New_Valuation list_added_New_Valuation list_added_New_Valuation list_added" xfId="1630" xr:uid="{00000000-0005-0000-0000-000047060000}"/>
    <cellStyle name="A_Normal_TEST_2_Valuation list_New_Valuation list_New_Valuation list_New_Valuation list_New_Valuation list_New_Valuation list_DV_New_Valuation list_DV" xfId="1631" xr:uid="{00000000-0005-0000-0000-000048060000}"/>
    <cellStyle name="A_Normal_TEST_2_Valuation list_New_Valuation list_New_Valuation list_New_Valuation list_New_Valuation list_New_Valuation list_DV_New_Valuation list_DV_New_Valuation list_added" xfId="1632" xr:uid="{00000000-0005-0000-0000-000049060000}"/>
    <cellStyle name="A_Normal_TEST_2_Valuation list_New_Valuation list_New_Valuation list_New_Valuation list_New_Valuation list_New_Valuation list_DV_New_Valuation list_DV_New_Valuation list_added_New_Valuation list_added" xfId="1633" xr:uid="{00000000-0005-0000-0000-00004A060000}"/>
    <cellStyle name="A_Normal_TEST_2_Valuation list_New_Valuation list_New_Valuation list_New_Valuation list_New_Valuation list_New_Valuation list_DV_New_Valuation list_sports" xfId="1634" xr:uid="{00000000-0005-0000-0000-00004B060000}"/>
    <cellStyle name="A_Normal_TEST_2_Valuation list_New_Valuation list_New_Valuation list_New_Valuation list_New_Valuation list_New_Valuation list_DV_New_Valuation list_sports_New_Valuation list_added" xfId="1635" xr:uid="{00000000-0005-0000-0000-00004C060000}"/>
    <cellStyle name="A_Normal_TEST_2_Valuation list_New_Valuation list_New_Valuation list_New_Valuation list_New_Valuation list_New_Valuation list_DV_New_Valuation list_sports_New_Valuation list_added_New_Valuation list_added" xfId="1636" xr:uid="{00000000-0005-0000-0000-00004D060000}"/>
    <cellStyle name="A_Normal_TEST_2_Valuation list_New_Valuation list_New_Valuation list_New_Valuation list_New_Valuation list_sports" xfId="1637" xr:uid="{00000000-0005-0000-0000-00004E060000}"/>
    <cellStyle name="A_Normal_TEST_2_Valuation list_New_Valuation list_New_Valuation list_New_Valuation list_New_Valuation list_sports_New_Valuation list_added" xfId="1638" xr:uid="{00000000-0005-0000-0000-00004F060000}"/>
    <cellStyle name="A_Normal_TEST_2_Valuation list_New_Valuation list_New_Valuation list_New_Valuation list_New_Valuation list_sports_New_Valuation list_added_New_Valuation list_added" xfId="1639" xr:uid="{00000000-0005-0000-0000-000050060000}"/>
    <cellStyle name="A_Normal_TEST_2_Valuation list_New_Valuation list_New_Valuation list_sports" xfId="1640" xr:uid="{00000000-0005-0000-0000-000051060000}"/>
    <cellStyle name="A_Normal_TEST_2_Valuation list_New_Valuation list_New_Valuation list_sports_New_Valuation list_added" xfId="1641" xr:uid="{00000000-0005-0000-0000-000052060000}"/>
    <cellStyle name="A_Normal_TEST_2_Valuation list_New_Valuation list_New_Valuation list_sports_New_Valuation list_added_New_Valuation list_added" xfId="1642" xr:uid="{00000000-0005-0000-0000-000053060000}"/>
    <cellStyle name="A_Normal_Valuation list" xfId="1643" xr:uid="{00000000-0005-0000-0000-000054060000}"/>
    <cellStyle name="A_Normal_Valuation list_New_Valuation list" xfId="1644" xr:uid="{00000000-0005-0000-0000-000055060000}"/>
    <cellStyle name="A_Normal_Valuation list_New_Valuation list_added" xfId="1645" xr:uid="{00000000-0005-0000-0000-000056060000}"/>
    <cellStyle name="A_Normal_Valuation list_New_Valuation list_added_New_Valuation list_added" xfId="1646" xr:uid="{00000000-0005-0000-0000-000057060000}"/>
    <cellStyle name="A_Normal_Valuation list_New_Valuation list_DV" xfId="1647" xr:uid="{00000000-0005-0000-0000-000058060000}"/>
    <cellStyle name="A_Normal_Valuation list_New_Valuation list_DV_New_Valuation list_added" xfId="1648" xr:uid="{00000000-0005-0000-0000-000059060000}"/>
    <cellStyle name="A_Normal_Valuation list_New_Valuation list_DV_New_Valuation list_added_New_Valuation list_added" xfId="1649" xr:uid="{00000000-0005-0000-0000-00005A060000}"/>
    <cellStyle name="A_Normal_Valuation list_New_Valuation list_DV_New_Valuation list_added_New_Valuation list_added_New_Valuation list_added" xfId="1650" xr:uid="{00000000-0005-0000-0000-00005B060000}"/>
    <cellStyle name="A_Normal_Valuation list_New_Valuation list_DV_New_Valuation list_DV" xfId="1651" xr:uid="{00000000-0005-0000-0000-00005C060000}"/>
    <cellStyle name="A_Normal_Valuation list_New_Valuation list_DV_New_Valuation list_DV_New_Valuation list_added" xfId="1652" xr:uid="{00000000-0005-0000-0000-00005D060000}"/>
    <cellStyle name="A_Normal_Valuation list_New_Valuation list_DV_New_Valuation list_DV_New_Valuation list_added_New_Valuation list_added" xfId="1653" xr:uid="{00000000-0005-0000-0000-00005E060000}"/>
    <cellStyle name="A_Normal_Valuation list_New_Valuation list_DV_New_Valuation list_sports" xfId="1654" xr:uid="{00000000-0005-0000-0000-00005F060000}"/>
    <cellStyle name="A_Normal_Valuation list_New_Valuation list_DV_New_Valuation list_sports_New_Valuation list_added" xfId="1655" xr:uid="{00000000-0005-0000-0000-000060060000}"/>
    <cellStyle name="A_Normal_Valuation list_New_Valuation list_DV_New_Valuation list_sports_New_Valuation list_added_New_Valuation list_added" xfId="1656" xr:uid="{00000000-0005-0000-0000-000061060000}"/>
    <cellStyle name="A_Normal_Valuation list_New_Valuation list_New_Valuation list" xfId="1657" xr:uid="{00000000-0005-0000-0000-000062060000}"/>
    <cellStyle name="A_Normal_Valuation list_New_Valuation list_New_Valuation list_added" xfId="1658" xr:uid="{00000000-0005-0000-0000-000063060000}"/>
    <cellStyle name="A_Normal_Valuation list_New_Valuation list_New_Valuation list_added_New_Valuation list_added" xfId="1659" xr:uid="{00000000-0005-0000-0000-000064060000}"/>
    <cellStyle name="A_Normal_Valuation list_New_Valuation list_New_Valuation list_added_New_Valuation list_added_New_Valuation list_added" xfId="1660" xr:uid="{00000000-0005-0000-0000-000065060000}"/>
    <cellStyle name="A_Normal_Valuation list_New_Valuation list_New_Valuation list_DV" xfId="1661" xr:uid="{00000000-0005-0000-0000-000066060000}"/>
    <cellStyle name="A_Normal_Valuation list_New_Valuation list_New_Valuation list_DV_New_Valuation list_added" xfId="1662" xr:uid="{00000000-0005-0000-0000-000067060000}"/>
    <cellStyle name="A_Normal_Valuation list_New_Valuation list_New_Valuation list_DV_New_Valuation list_added_New_Valuation list_added" xfId="1663" xr:uid="{00000000-0005-0000-0000-000068060000}"/>
    <cellStyle name="A_Normal_Valuation list_New_Valuation list_New_Valuation list_DV_New_Valuation list_DV" xfId="1664" xr:uid="{00000000-0005-0000-0000-000069060000}"/>
    <cellStyle name="A_Normal_Valuation list_New_Valuation list_New_Valuation list_DV_New_Valuation list_DV_New_Valuation list_added" xfId="1665" xr:uid="{00000000-0005-0000-0000-00006A060000}"/>
    <cellStyle name="A_Normal_Valuation list_New_Valuation list_New_Valuation list_DV_New_Valuation list_DV_New_Valuation list_added_New_Valuation list_added" xfId="1666" xr:uid="{00000000-0005-0000-0000-00006B060000}"/>
    <cellStyle name="A_Normal_Valuation list_New_Valuation list_New_Valuation list_DV_New_Valuation list_DV_New_Valuation list_added_New_Valuation list_added_New_Valuation list_added" xfId="1667" xr:uid="{00000000-0005-0000-0000-00006C060000}"/>
    <cellStyle name="A_Normal_Valuation list_New_Valuation list_New_Valuation list_DV_New_Valuation list_DV_New_Valuation list_DV" xfId="1668" xr:uid="{00000000-0005-0000-0000-00006D060000}"/>
    <cellStyle name="A_Normal_Valuation list_New_Valuation list_New_Valuation list_DV_New_Valuation list_DV_New_Valuation list_DV_New_Valuation list_added" xfId="1669" xr:uid="{00000000-0005-0000-0000-00006E060000}"/>
    <cellStyle name="A_Normal_Valuation list_New_Valuation list_New_Valuation list_DV_New_Valuation list_DV_New_Valuation list_DV_New_Valuation list_added_New_Valuation list_added" xfId="1670" xr:uid="{00000000-0005-0000-0000-00006F060000}"/>
    <cellStyle name="A_Normal_Valuation list_New_Valuation list_New_Valuation list_DV_New_Valuation list_DV_New_Valuation list_sports" xfId="1671" xr:uid="{00000000-0005-0000-0000-000070060000}"/>
    <cellStyle name="A_Normal_Valuation list_New_Valuation list_New_Valuation list_DV_New_Valuation list_DV_New_Valuation list_sports_New_Valuation list_added" xfId="1672" xr:uid="{00000000-0005-0000-0000-000071060000}"/>
    <cellStyle name="A_Normal_Valuation list_New_Valuation list_New_Valuation list_DV_New_Valuation list_DV_New_Valuation list_sports_New_Valuation list_added_New_Valuation list_added" xfId="1673" xr:uid="{00000000-0005-0000-0000-000072060000}"/>
    <cellStyle name="A_Normal_Valuation list_New_Valuation list_New_Valuation list_New_Valuation list" xfId="1674" xr:uid="{00000000-0005-0000-0000-000073060000}"/>
    <cellStyle name="A_Normal_Valuation list_New_Valuation list_New_Valuation list_New_Valuation list_added" xfId="1675" xr:uid="{00000000-0005-0000-0000-000074060000}"/>
    <cellStyle name="A_Normal_Valuation list_New_Valuation list_New_Valuation list_New_Valuation list_added_New_Valuation list_added" xfId="1676" xr:uid="{00000000-0005-0000-0000-000075060000}"/>
    <cellStyle name="A_Normal_Valuation list_New_Valuation list_New_Valuation list_New_Valuation list_DV" xfId="1677" xr:uid="{00000000-0005-0000-0000-000076060000}"/>
    <cellStyle name="A_Normal_Valuation list_New_Valuation list_New_Valuation list_New_Valuation list_DV_New_Valuation list_added" xfId="1678" xr:uid="{00000000-0005-0000-0000-000077060000}"/>
    <cellStyle name="A_Normal_Valuation list_New_Valuation list_New_Valuation list_New_Valuation list_DV_New_Valuation list_added_New_Valuation list_added" xfId="1679" xr:uid="{00000000-0005-0000-0000-000078060000}"/>
    <cellStyle name="A_Normal_Valuation list_New_Valuation list_New_Valuation list_New_Valuation list_DV_New_Valuation list_added_New_Valuation list_added_New_Valuation list_added" xfId="1680" xr:uid="{00000000-0005-0000-0000-000079060000}"/>
    <cellStyle name="A_Normal_Valuation list_New_Valuation list_New_Valuation list_New_Valuation list_DV_New_Valuation list_DV" xfId="1681" xr:uid="{00000000-0005-0000-0000-00007A060000}"/>
    <cellStyle name="A_Normal_Valuation list_New_Valuation list_New_Valuation list_New_Valuation list_DV_New_Valuation list_DV_New_Valuation list_added" xfId="1682" xr:uid="{00000000-0005-0000-0000-00007B060000}"/>
    <cellStyle name="A_Normal_Valuation list_New_Valuation list_New_Valuation list_New_Valuation list_DV_New_Valuation list_DV_New_Valuation list_added_New_Valuation list_added" xfId="1683" xr:uid="{00000000-0005-0000-0000-00007C060000}"/>
    <cellStyle name="A_Normal_Valuation list_New_Valuation list_New_Valuation list_New_Valuation list_DV_New_Valuation list_sports" xfId="1684" xr:uid="{00000000-0005-0000-0000-00007D060000}"/>
    <cellStyle name="A_Normal_Valuation list_New_Valuation list_New_Valuation list_New_Valuation list_DV_New_Valuation list_sports_New_Valuation list_added" xfId="1685" xr:uid="{00000000-0005-0000-0000-00007E060000}"/>
    <cellStyle name="A_Normal_Valuation list_New_Valuation list_New_Valuation list_New_Valuation list_DV_New_Valuation list_sports_New_Valuation list_added_New_Valuation list_added" xfId="1686" xr:uid="{00000000-0005-0000-0000-00007F060000}"/>
    <cellStyle name="A_Normal_Valuation list_New_Valuation list_New_Valuation list_New_Valuation list_New_Valuation list" xfId="1687" xr:uid="{00000000-0005-0000-0000-000080060000}"/>
    <cellStyle name="A_Normal_Valuation list_New_Valuation list_New_Valuation list_New_Valuation list_New_Valuation list_added" xfId="1688" xr:uid="{00000000-0005-0000-0000-000081060000}"/>
    <cellStyle name="A_Normal_Valuation list_New_Valuation list_New_Valuation list_New_Valuation list_New_Valuation list_added_New_Valuation list_added" xfId="1689" xr:uid="{00000000-0005-0000-0000-000082060000}"/>
    <cellStyle name="A_Normal_Valuation list_New_Valuation list_New_Valuation list_New_Valuation list_New_Valuation list_added_New_Valuation list_added_New_Valuation list_added" xfId="1690" xr:uid="{00000000-0005-0000-0000-000083060000}"/>
    <cellStyle name="A_Normal_Valuation list_New_Valuation list_New_Valuation list_New_Valuation list_New_Valuation list_DV" xfId="1691" xr:uid="{00000000-0005-0000-0000-000084060000}"/>
    <cellStyle name="A_Normal_Valuation list_New_Valuation list_New_Valuation list_New_Valuation list_New_Valuation list_DV_New_Valuation list_added" xfId="1692" xr:uid="{00000000-0005-0000-0000-000085060000}"/>
    <cellStyle name="A_Normal_Valuation list_New_Valuation list_New_Valuation list_New_Valuation list_New_Valuation list_DV_New_Valuation list_added_New_Valuation list_added" xfId="1693" xr:uid="{00000000-0005-0000-0000-000086060000}"/>
    <cellStyle name="A_Normal_Valuation list_New_Valuation list_New_Valuation list_New_Valuation list_New_Valuation list_DV_New_Valuation list_DV" xfId="1694" xr:uid="{00000000-0005-0000-0000-000087060000}"/>
    <cellStyle name="A_Normal_Valuation list_New_Valuation list_New_Valuation list_New_Valuation list_New_Valuation list_DV_New_Valuation list_DV_New_Valuation list_added" xfId="1695" xr:uid="{00000000-0005-0000-0000-000088060000}"/>
    <cellStyle name="A_Normal_Valuation list_New_Valuation list_New_Valuation list_New_Valuation list_New_Valuation list_DV_New_Valuation list_DV_New_Valuation list_added_New_Valuation list_added" xfId="1696" xr:uid="{00000000-0005-0000-0000-000089060000}"/>
    <cellStyle name="A_Normal_Valuation list_New_Valuation list_New_Valuation list_New_Valuation list_New_Valuation list_DV_New_Valuation list_DV_New_Valuation list_added_New_Valuation list_added_New_Valuation list_added" xfId="1697" xr:uid="{00000000-0005-0000-0000-00008A060000}"/>
    <cellStyle name="A_Normal_Valuation list_New_Valuation list_New_Valuation list_New_Valuation list_New_Valuation list_DV_New_Valuation list_DV_New_Valuation list_DV" xfId="1698" xr:uid="{00000000-0005-0000-0000-00008B060000}"/>
    <cellStyle name="A_Normal_Valuation list_New_Valuation list_New_Valuation list_New_Valuation list_New_Valuation list_DV_New_Valuation list_DV_New_Valuation list_DV_New_Valuation list_added" xfId="1699" xr:uid="{00000000-0005-0000-0000-00008C060000}"/>
    <cellStyle name="A_Normal_Valuation list_New_Valuation list_New_Valuation list_New_Valuation list_New_Valuation list_DV_New_Valuation list_DV_New_Valuation list_DV_New_Valuation list_added_New_Valuation list_added" xfId="1700" xr:uid="{00000000-0005-0000-0000-00008D060000}"/>
    <cellStyle name="A_Normal_Valuation list_New_Valuation list_New_Valuation list_New_Valuation list_New_Valuation list_DV_New_Valuation list_DV_New_Valuation list_sports" xfId="1701" xr:uid="{00000000-0005-0000-0000-00008E060000}"/>
    <cellStyle name="A_Normal_Valuation list_New_Valuation list_New_Valuation list_New_Valuation list_New_Valuation list_DV_New_Valuation list_DV_New_Valuation list_sports_New_Valuation list_added" xfId="1702" xr:uid="{00000000-0005-0000-0000-00008F060000}"/>
    <cellStyle name="A_Normal_Valuation list_New_Valuation list_New_Valuation list_New_Valuation list_New_Valuation list_DV_New_Valuation list_DV_New_Valuation list_sports_New_Valuation list_added_New_Valuation list_added" xfId="1703" xr:uid="{00000000-0005-0000-0000-000090060000}"/>
    <cellStyle name="A_Normal_Valuation list_New_Valuation list_New_Valuation list_New_Valuation list_New_Valuation list_New_Valuation list_added" xfId="1704" xr:uid="{00000000-0005-0000-0000-000091060000}"/>
    <cellStyle name="A_Normal_Valuation list_New_Valuation list_New_Valuation list_New_Valuation list_New_Valuation list_New_Valuation list_added_New_Valuation list_added" xfId="1705" xr:uid="{00000000-0005-0000-0000-000092060000}"/>
    <cellStyle name="A_Normal_Valuation list_New_Valuation list_New_Valuation list_New_Valuation list_New_Valuation list_New_Valuation list_DV" xfId="1706" xr:uid="{00000000-0005-0000-0000-000093060000}"/>
    <cellStyle name="A_Normal_Valuation list_New_Valuation list_New_Valuation list_New_Valuation list_New_Valuation list_New_Valuation list_DV_New_Valuation list_added" xfId="1707" xr:uid="{00000000-0005-0000-0000-000094060000}"/>
    <cellStyle name="A_Normal_Valuation list_New_Valuation list_New_Valuation list_New_Valuation list_New_Valuation list_New_Valuation list_DV_New_Valuation list_added_New_Valuation list_added" xfId="1708" xr:uid="{00000000-0005-0000-0000-000095060000}"/>
    <cellStyle name="A_Normal_Valuation list_New_Valuation list_New_Valuation list_New_Valuation list_New_Valuation list_New_Valuation list_DV_New_Valuation list_added_New_Valuation list_added_New_Valuation list_added" xfId="1709" xr:uid="{00000000-0005-0000-0000-000096060000}"/>
    <cellStyle name="A_Normal_Valuation list_New_Valuation list_New_Valuation list_New_Valuation list_New_Valuation list_New_Valuation list_DV_New_Valuation list_DV" xfId="1710" xr:uid="{00000000-0005-0000-0000-000097060000}"/>
    <cellStyle name="A_Normal_Valuation list_New_Valuation list_New_Valuation list_New_Valuation list_New_Valuation list_New_Valuation list_DV_New_Valuation list_DV_New_Valuation list_added" xfId="1711" xr:uid="{00000000-0005-0000-0000-000098060000}"/>
    <cellStyle name="A_Normal_Valuation list_New_Valuation list_New_Valuation list_New_Valuation list_New_Valuation list_New_Valuation list_DV_New_Valuation list_DV_New_Valuation list_added_New_Valuation list_added" xfId="1712" xr:uid="{00000000-0005-0000-0000-000099060000}"/>
    <cellStyle name="A_Normal_Valuation list_New_Valuation list_New_Valuation list_New_Valuation list_New_Valuation list_New_Valuation list_DV_New_Valuation list_sports" xfId="1713" xr:uid="{00000000-0005-0000-0000-00009A060000}"/>
    <cellStyle name="A_Normal_Valuation list_New_Valuation list_New_Valuation list_New_Valuation list_New_Valuation list_New_Valuation list_DV_New_Valuation list_sports_New_Valuation list_added" xfId="1714" xr:uid="{00000000-0005-0000-0000-00009B060000}"/>
    <cellStyle name="A_Normal_Valuation list_New_Valuation list_New_Valuation list_New_Valuation list_New_Valuation list_New_Valuation list_DV_New_Valuation list_sports_New_Valuation list_added_New_Valuation list_added" xfId="1715" xr:uid="{00000000-0005-0000-0000-00009C060000}"/>
    <cellStyle name="A_Normal_Valuation list_New_Valuation list_New_Valuation list_New_Valuation list_New_Valuation list_sports" xfId="1716" xr:uid="{00000000-0005-0000-0000-00009D060000}"/>
    <cellStyle name="A_Normal_Valuation list_New_Valuation list_New_Valuation list_New_Valuation list_New_Valuation list_sports_New_Valuation list_added" xfId="1717" xr:uid="{00000000-0005-0000-0000-00009E060000}"/>
    <cellStyle name="A_Normal_Valuation list_New_Valuation list_New_Valuation list_New_Valuation list_New_Valuation list_sports_New_Valuation list_added_New_Valuation list_added" xfId="1718" xr:uid="{00000000-0005-0000-0000-00009F060000}"/>
    <cellStyle name="A_Normal_Valuation list_New_Valuation list_New_Valuation list_sports" xfId="1719" xr:uid="{00000000-0005-0000-0000-0000A0060000}"/>
    <cellStyle name="A_Normal_Valuation list_New_Valuation list_New_Valuation list_sports_New_Valuation list_added" xfId="1720" xr:uid="{00000000-0005-0000-0000-0000A1060000}"/>
    <cellStyle name="A_Normal_Valuation list_New_Valuation list_New_Valuation list_sports_New_Valuation list_added_New_Valuation list_added" xfId="1721" xr:uid="{00000000-0005-0000-0000-0000A2060000}"/>
    <cellStyle name="A_Rate_Data" xfId="1722" xr:uid="{00000000-0005-0000-0000-0000A3060000}"/>
    <cellStyle name="A_Rate_Data Historical" xfId="1723" xr:uid="{00000000-0005-0000-0000-0000A4060000}"/>
    <cellStyle name="A_Rate_Title" xfId="1724" xr:uid="{00000000-0005-0000-0000-0000A5060000}"/>
    <cellStyle name="A_Simple Title" xfId="1725" xr:uid="{00000000-0005-0000-0000-0000A6060000}"/>
    <cellStyle name="A_Sum" xfId="1726" xr:uid="{00000000-0005-0000-0000-0000A7060000}"/>
    <cellStyle name="A_SUM_Row Major" xfId="1727" xr:uid="{00000000-0005-0000-0000-0000A8060000}"/>
    <cellStyle name="A_SUM_Row Minor" xfId="1728" xr:uid="{00000000-0005-0000-0000-0000A9060000}"/>
    <cellStyle name="A_Title" xfId="1729" xr:uid="{00000000-0005-0000-0000-0000AA060000}"/>
    <cellStyle name="A_YearHeadings" xfId="1730" xr:uid="{00000000-0005-0000-0000-0000AB060000}"/>
    <cellStyle name="Accent1" xfId="1731" xr:uid="{00000000-0005-0000-0000-0000AC060000}"/>
    <cellStyle name="Accent1 2" xfId="1732" xr:uid="{00000000-0005-0000-0000-0000AD060000}"/>
    <cellStyle name="Accent1 3" xfId="1733" xr:uid="{00000000-0005-0000-0000-0000AE060000}"/>
    <cellStyle name="Accent1_01.米国（販売実績+予想）" xfId="1734" xr:uid="{00000000-0005-0000-0000-0000AF060000}"/>
    <cellStyle name="Accent2" xfId="1735" xr:uid="{00000000-0005-0000-0000-0000B0060000}"/>
    <cellStyle name="Accent2 2" xfId="1736" xr:uid="{00000000-0005-0000-0000-0000B1060000}"/>
    <cellStyle name="Accent2 3" xfId="1737" xr:uid="{00000000-0005-0000-0000-0000B2060000}"/>
    <cellStyle name="Accent2_01.米国（販売実績+予想）" xfId="1738" xr:uid="{00000000-0005-0000-0000-0000B3060000}"/>
    <cellStyle name="Accent3" xfId="1739" xr:uid="{00000000-0005-0000-0000-0000B4060000}"/>
    <cellStyle name="Accent3 2" xfId="1740" xr:uid="{00000000-0005-0000-0000-0000B5060000}"/>
    <cellStyle name="Accent3 3" xfId="1741" xr:uid="{00000000-0005-0000-0000-0000B6060000}"/>
    <cellStyle name="Accent3_01.米国（販売実績+予想）" xfId="1742" xr:uid="{00000000-0005-0000-0000-0000B7060000}"/>
    <cellStyle name="Accent4" xfId="1743" xr:uid="{00000000-0005-0000-0000-0000B8060000}"/>
    <cellStyle name="Accent4 2" xfId="1744" xr:uid="{00000000-0005-0000-0000-0000B9060000}"/>
    <cellStyle name="Accent4 3" xfId="1745" xr:uid="{00000000-0005-0000-0000-0000BA060000}"/>
    <cellStyle name="Accent4_01.米国（販売実績+予想）" xfId="1746" xr:uid="{00000000-0005-0000-0000-0000BB060000}"/>
    <cellStyle name="Accent5" xfId="1747" xr:uid="{00000000-0005-0000-0000-0000BC060000}"/>
    <cellStyle name="Accent5 2" xfId="1748" xr:uid="{00000000-0005-0000-0000-0000BD060000}"/>
    <cellStyle name="Accent5 3" xfId="1749" xr:uid="{00000000-0005-0000-0000-0000BE060000}"/>
    <cellStyle name="Accent6" xfId="1750" xr:uid="{00000000-0005-0000-0000-0000BF060000}"/>
    <cellStyle name="Accent6 2" xfId="1751" xr:uid="{00000000-0005-0000-0000-0000C0060000}"/>
    <cellStyle name="Accent6 3" xfId="1752" xr:uid="{00000000-0005-0000-0000-0000C1060000}"/>
    <cellStyle name="Accent6_01.米国（販売実績+予想）" xfId="1753" xr:uid="{00000000-0005-0000-0000-0000C2060000}"/>
    <cellStyle name="Acctg" xfId="1754" xr:uid="{00000000-0005-0000-0000-0000C3060000}"/>
    <cellStyle name="Actual data" xfId="1755" xr:uid="{00000000-0005-0000-0000-0000C4060000}"/>
    <cellStyle name="Actual data 2" xfId="1756" xr:uid="{00000000-0005-0000-0000-0000C5060000}"/>
    <cellStyle name="Actual year" xfId="1757" xr:uid="{00000000-0005-0000-0000-0000C6060000}"/>
    <cellStyle name="Actual year 2" xfId="1758" xr:uid="{00000000-0005-0000-0000-0000C7060000}"/>
    <cellStyle name="Actuals Cells" xfId="1759" xr:uid="{00000000-0005-0000-0000-0000C8060000}"/>
    <cellStyle name="Actuals Cells 2" xfId="1760" xr:uid="{00000000-0005-0000-0000-0000C9060000}"/>
    <cellStyle name="Actuals Cells 3" xfId="1761" xr:uid="{00000000-0005-0000-0000-0000CA060000}"/>
    <cellStyle name="Actuals Cells 4" xfId="1762" xr:uid="{00000000-0005-0000-0000-0000CB060000}"/>
    <cellStyle name="Actuals Cells 5" xfId="1763" xr:uid="{00000000-0005-0000-0000-0000CC060000}"/>
    <cellStyle name="Actuals Cells 6" xfId="1764" xr:uid="{00000000-0005-0000-0000-0000CD060000}"/>
    <cellStyle name="Actuals Cells_New_Valuation list" xfId="1765" xr:uid="{00000000-0005-0000-0000-0000CE060000}"/>
    <cellStyle name="AFE" xfId="1766" xr:uid="{00000000-0005-0000-0000-0000CF060000}"/>
    <cellStyle name="AFE 2" xfId="1767" xr:uid="{00000000-0005-0000-0000-0000D0060000}"/>
    <cellStyle name="AFE 3" xfId="1768" xr:uid="{00000000-0005-0000-0000-0000D1060000}"/>
    <cellStyle name="AFE 4" xfId="1769" xr:uid="{00000000-0005-0000-0000-0000D2060000}"/>
    <cellStyle name="AFE 5" xfId="1770" xr:uid="{00000000-0005-0000-0000-0000D3060000}"/>
    <cellStyle name="AFE 6" xfId="1771" xr:uid="{00000000-0005-0000-0000-0000D4060000}"/>
    <cellStyle name="AFE_New_Valuation list" xfId="1772" xr:uid="{00000000-0005-0000-0000-0000D5060000}"/>
    <cellStyle name="args.style" xfId="1773" xr:uid="{00000000-0005-0000-0000-0000D6060000}"/>
    <cellStyle name="args.style 2" xfId="1774" xr:uid="{00000000-0005-0000-0000-0000D7060000}"/>
    <cellStyle name="Arial 10" xfId="1775" xr:uid="{00000000-0005-0000-0000-0000D8060000}"/>
    <cellStyle name="Arial 12" xfId="1776" xr:uid="{00000000-0005-0000-0000-0000D9060000}"/>
    <cellStyle name="ÄÞ¸¶ [0]_´Ü°èº° ±¸Ãà¾È" xfId="1777" xr:uid="{00000000-0005-0000-0000-0000DA060000}"/>
    <cellStyle name="ÄÞ¸¶_´Ü°èº° ±¸Ãà¾È" xfId="1778" xr:uid="{00000000-0005-0000-0000-0000DB060000}"/>
    <cellStyle name="B Table" xfId="1779" xr:uid="{00000000-0005-0000-0000-0000DC060000}"/>
    <cellStyle name="Bad" xfId="1780" xr:uid="{00000000-0005-0000-0000-0000DD060000}"/>
    <cellStyle name="Bad 2" xfId="1781" xr:uid="{00000000-0005-0000-0000-0000DE060000}"/>
    <cellStyle name="Bad 3" xfId="1782" xr:uid="{00000000-0005-0000-0000-0000DF060000}"/>
    <cellStyle name="Bad_01.米国（販売実績+予想）" xfId="1783" xr:uid="{00000000-0005-0000-0000-0000E0060000}"/>
    <cellStyle name="Band 2" xfId="1784" xr:uid="{00000000-0005-0000-0000-0000E1060000}"/>
    <cellStyle name="Blank" xfId="1785" xr:uid="{00000000-0005-0000-0000-0000E2060000}"/>
    <cellStyle name="Blue" xfId="1786" xr:uid="{00000000-0005-0000-0000-0000E3060000}"/>
    <cellStyle name="Body_InputCellText" xfId="1787" xr:uid="{00000000-0005-0000-0000-0000E4060000}"/>
    <cellStyle name="Bold/Border" xfId="1788" xr:uid="{00000000-0005-0000-0000-0000E5060000}"/>
    <cellStyle name="Box" xfId="1789" xr:uid="{00000000-0005-0000-0000-0000E6060000}"/>
    <cellStyle name="British Pound" xfId="1790" xr:uid="{00000000-0005-0000-0000-0000E7060000}"/>
    <cellStyle name="Bullet" xfId="1791" xr:uid="{00000000-0005-0000-0000-0000E8060000}"/>
    <cellStyle name="Bullet 2" xfId="1792" xr:uid="{00000000-0005-0000-0000-0000E9060000}"/>
    <cellStyle name="Bullet 3" xfId="1793" xr:uid="{00000000-0005-0000-0000-0000EA060000}"/>
    <cellStyle name="Bullet 4" xfId="1794" xr:uid="{00000000-0005-0000-0000-0000EB060000}"/>
    <cellStyle name="Bullet 5" xfId="1795" xr:uid="{00000000-0005-0000-0000-0000EC060000}"/>
    <cellStyle name="Bullet 6" xfId="1796" xr:uid="{00000000-0005-0000-0000-0000ED060000}"/>
    <cellStyle name="c" xfId="1797" xr:uid="{00000000-0005-0000-0000-0000EE060000}"/>
    <cellStyle name="c 2" xfId="1798" xr:uid="{00000000-0005-0000-0000-0000EF060000}"/>
    <cellStyle name="c 3" xfId="1799" xr:uid="{00000000-0005-0000-0000-0000F0060000}"/>
    <cellStyle name="c 4" xfId="1800" xr:uid="{00000000-0005-0000-0000-0000F1060000}"/>
    <cellStyle name="c 5" xfId="1801" xr:uid="{00000000-0005-0000-0000-0000F2060000}"/>
    <cellStyle name="c 6" xfId="1802" xr:uid="{00000000-0005-0000-0000-0000F3060000}"/>
    <cellStyle name="Ç¥ÁØ_´Ü°èº° ±¸Ãà¾È" xfId="1803" xr:uid="{00000000-0005-0000-0000-0000F4060000}"/>
    <cellStyle name="C05_Style E Text" xfId="1804" xr:uid="{00000000-0005-0000-0000-0000F5060000}"/>
    <cellStyle name="Calc Cells" xfId="1805" xr:uid="{00000000-0005-0000-0000-0000F6060000}"/>
    <cellStyle name="Calc Cells 2" xfId="1806" xr:uid="{00000000-0005-0000-0000-0000F7060000}"/>
    <cellStyle name="Calc Cells 3" xfId="1807" xr:uid="{00000000-0005-0000-0000-0000F8060000}"/>
    <cellStyle name="Calc Cells 4" xfId="1808" xr:uid="{00000000-0005-0000-0000-0000F9060000}"/>
    <cellStyle name="Calc Cells 5" xfId="1809" xr:uid="{00000000-0005-0000-0000-0000FA060000}"/>
    <cellStyle name="Calc Cells 6" xfId="1810" xr:uid="{00000000-0005-0000-0000-0000FB060000}"/>
    <cellStyle name="Calc Currency (0)" xfId="1811" xr:uid="{00000000-0005-0000-0000-0000FC060000}"/>
    <cellStyle name="Calc Units (2)" xfId="1812" xr:uid="{00000000-0005-0000-0000-0000FD060000}"/>
    <cellStyle name="Calc Units (2) 2" xfId="1813" xr:uid="{00000000-0005-0000-0000-0000FE060000}"/>
    <cellStyle name="Calc Units (2) 3" xfId="1814" xr:uid="{00000000-0005-0000-0000-0000FF060000}"/>
    <cellStyle name="Calc Units (2) 4" xfId="1815" xr:uid="{00000000-0005-0000-0000-000000070000}"/>
    <cellStyle name="Calc Units (2) 5" xfId="1816" xr:uid="{00000000-0005-0000-0000-000001070000}"/>
    <cellStyle name="Calc Units (2) 6" xfId="1817" xr:uid="{00000000-0005-0000-0000-000002070000}"/>
    <cellStyle name="Calc Units (2) 7" xfId="1818" xr:uid="{00000000-0005-0000-0000-000003070000}"/>
    <cellStyle name="Calc Units (2) 8" xfId="1819" xr:uid="{00000000-0005-0000-0000-000004070000}"/>
    <cellStyle name="Calc Units (2)_New_Valuation list" xfId="1820" xr:uid="{00000000-0005-0000-0000-000005070000}"/>
    <cellStyle name="Calculation" xfId="1821" xr:uid="{00000000-0005-0000-0000-000006070000}"/>
    <cellStyle name="Calculation 2" xfId="1822" xr:uid="{00000000-0005-0000-0000-000007070000}"/>
    <cellStyle name="Calculation 3" xfId="1823" xr:uid="{00000000-0005-0000-0000-000008070000}"/>
    <cellStyle name="Calculation_01.米国（販売実績+予想）" xfId="1824" xr:uid="{00000000-0005-0000-0000-000009070000}"/>
    <cellStyle name="category" xfId="1825" xr:uid="{00000000-0005-0000-0000-00000A070000}"/>
    <cellStyle name="CENTER HEAD" xfId="1826" xr:uid="{00000000-0005-0000-0000-00000B070000}"/>
    <cellStyle name="CENTER HEAD 2" xfId="1827" xr:uid="{00000000-0005-0000-0000-00000C070000}"/>
    <cellStyle name="CENTER HEAD 8" xfId="1828" xr:uid="{00000000-0005-0000-0000-00000D070000}"/>
    <cellStyle name="CENTER HEAD 8 2" xfId="1829" xr:uid="{00000000-0005-0000-0000-00000E070000}"/>
    <cellStyle name="CENTER HEAD 9" xfId="1830" xr:uid="{00000000-0005-0000-0000-00000F070000}"/>
    <cellStyle name="CENTER HEAD 9 2" xfId="1831" xr:uid="{00000000-0005-0000-0000-000010070000}"/>
    <cellStyle name="CENTER LABEL" xfId="1832" xr:uid="{00000000-0005-0000-0000-000011070000}"/>
    <cellStyle name="CENTER LABEL 2" xfId="1833" xr:uid="{00000000-0005-0000-0000-000012070000}"/>
    <cellStyle name="Cents" xfId="1834" xr:uid="{00000000-0005-0000-0000-000013070000}"/>
    <cellStyle name="Changeable" xfId="1835" xr:uid="{00000000-0005-0000-0000-000014070000}"/>
    <cellStyle name="Check Cell" xfId="1836" xr:uid="{00000000-0005-0000-0000-000015070000}"/>
    <cellStyle name="Check Cell 10" xfId="2898" xr:uid="{00000000-0005-0000-0000-000016070000}"/>
    <cellStyle name="Check Cell 11" xfId="2901" xr:uid="{00000000-0005-0000-0000-000017070000}"/>
    <cellStyle name="Check Cell 12" xfId="2911" xr:uid="{00000000-0005-0000-0000-000018070000}"/>
    <cellStyle name="Check Cell 13" xfId="2905" xr:uid="{00000000-0005-0000-0000-000019070000}"/>
    <cellStyle name="Check Cell 14" xfId="2902" xr:uid="{00000000-0005-0000-0000-00001A070000}"/>
    <cellStyle name="Check Cell 2" xfId="1837" xr:uid="{00000000-0005-0000-0000-00001B070000}"/>
    <cellStyle name="Check Cell 2 10" xfId="2912" xr:uid="{00000000-0005-0000-0000-00001C070000}"/>
    <cellStyle name="Check Cell 2 11" xfId="2906" xr:uid="{00000000-0005-0000-0000-00001D070000}"/>
    <cellStyle name="Check Cell 2 12" xfId="2903" xr:uid="{00000000-0005-0000-0000-00001E070000}"/>
    <cellStyle name="Check Cell 2 2" xfId="1838" xr:uid="{00000000-0005-0000-0000-00001F070000}"/>
    <cellStyle name="Check Cell 2 3" xfId="1839" xr:uid="{00000000-0005-0000-0000-000020070000}"/>
    <cellStyle name="Check Cell 2 4" xfId="1840" xr:uid="{00000000-0005-0000-0000-000021070000}"/>
    <cellStyle name="Check Cell 2 5" xfId="1841" xr:uid="{00000000-0005-0000-0000-000022070000}"/>
    <cellStyle name="Check Cell 2 6" xfId="2909" xr:uid="{00000000-0005-0000-0000-000023070000}"/>
    <cellStyle name="Check Cell 2 7" xfId="2894" xr:uid="{00000000-0005-0000-0000-000024070000}"/>
    <cellStyle name="Check Cell 2 8" xfId="2897" xr:uid="{00000000-0005-0000-0000-000025070000}"/>
    <cellStyle name="Check Cell 2 9" xfId="2900" xr:uid="{00000000-0005-0000-0000-000026070000}"/>
    <cellStyle name="Check Cell 3" xfId="1842" xr:uid="{00000000-0005-0000-0000-000027070000}"/>
    <cellStyle name="Check Cell 3 10" xfId="2913" xr:uid="{00000000-0005-0000-0000-000028070000}"/>
    <cellStyle name="Check Cell 3 11" xfId="2907" xr:uid="{00000000-0005-0000-0000-000029070000}"/>
    <cellStyle name="Check Cell 3 12" xfId="2904" xr:uid="{00000000-0005-0000-0000-00002A070000}"/>
    <cellStyle name="Check Cell 3 2" xfId="1843" xr:uid="{00000000-0005-0000-0000-00002B070000}"/>
    <cellStyle name="Check Cell 3 3" xfId="1844" xr:uid="{00000000-0005-0000-0000-00002C070000}"/>
    <cellStyle name="Check Cell 3 4" xfId="1845" xr:uid="{00000000-0005-0000-0000-00002D070000}"/>
    <cellStyle name="Check Cell 3 5" xfId="1846" xr:uid="{00000000-0005-0000-0000-00002E070000}"/>
    <cellStyle name="Check Cell 3 6" xfId="2910" xr:uid="{00000000-0005-0000-0000-00002F070000}"/>
    <cellStyle name="Check Cell 3 7" xfId="2893" xr:uid="{00000000-0005-0000-0000-000030070000}"/>
    <cellStyle name="Check Cell 3 8" xfId="2896" xr:uid="{00000000-0005-0000-0000-000031070000}"/>
    <cellStyle name="Check Cell 3 9" xfId="2899" xr:uid="{00000000-0005-0000-0000-000032070000}"/>
    <cellStyle name="Check Cell 4" xfId="1847" xr:uid="{00000000-0005-0000-0000-000033070000}"/>
    <cellStyle name="Check Cell 5" xfId="1848" xr:uid="{00000000-0005-0000-0000-000034070000}"/>
    <cellStyle name="Check Cell 6" xfId="1849" xr:uid="{00000000-0005-0000-0000-000035070000}"/>
    <cellStyle name="Check Cell 7" xfId="1850" xr:uid="{00000000-0005-0000-0000-000036070000}"/>
    <cellStyle name="Check Cell 8" xfId="2908" xr:uid="{00000000-0005-0000-0000-000037070000}"/>
    <cellStyle name="Check Cell 9" xfId="2895" xr:uid="{00000000-0005-0000-0000-000038070000}"/>
    <cellStyle name="ColHeading" xfId="1851" xr:uid="{00000000-0005-0000-0000-000039070000}"/>
    <cellStyle name="COLUMN HEAD" xfId="1852" xr:uid="{00000000-0005-0000-0000-00003A070000}"/>
    <cellStyle name="COLUMN HEAD 2" xfId="1853" xr:uid="{00000000-0005-0000-0000-00003B070000}"/>
    <cellStyle name="COLUMN HEAD 9" xfId="1854" xr:uid="{00000000-0005-0000-0000-00003C070000}"/>
    <cellStyle name="COLUMN HEAD 9 2" xfId="1855" xr:uid="{00000000-0005-0000-0000-00003D070000}"/>
    <cellStyle name="column1" xfId="1856" xr:uid="{00000000-0005-0000-0000-00003E070000}"/>
    <cellStyle name="column1 2" xfId="1857" xr:uid="{00000000-0005-0000-0000-00003F070000}"/>
    <cellStyle name="column1 3" xfId="1858" xr:uid="{00000000-0005-0000-0000-000040070000}"/>
    <cellStyle name="column1 4" xfId="1859" xr:uid="{00000000-0005-0000-0000-000041070000}"/>
    <cellStyle name="column1 5" xfId="1860" xr:uid="{00000000-0005-0000-0000-000042070000}"/>
    <cellStyle name="column1 6" xfId="1861" xr:uid="{00000000-0005-0000-0000-000043070000}"/>
    <cellStyle name="column1Big" xfId="1862" xr:uid="{00000000-0005-0000-0000-000044070000}"/>
    <cellStyle name="column1Big 2" xfId="1863" xr:uid="{00000000-0005-0000-0000-000045070000}"/>
    <cellStyle name="column1Date" xfId="1864" xr:uid="{00000000-0005-0000-0000-000046070000}"/>
    <cellStyle name="column1Date 2" xfId="1865" xr:uid="{00000000-0005-0000-0000-000047070000}"/>
    <cellStyle name="column1Date 3" xfId="1866" xr:uid="{00000000-0005-0000-0000-000048070000}"/>
    <cellStyle name="column1Date 4" xfId="1867" xr:uid="{00000000-0005-0000-0000-000049070000}"/>
    <cellStyle name="column1Date 5" xfId="1868" xr:uid="{00000000-0005-0000-0000-00004A070000}"/>
    <cellStyle name="column1Date 6" xfId="1869" xr:uid="{00000000-0005-0000-0000-00004B070000}"/>
    <cellStyle name="ColumnHeadings" xfId="1870" xr:uid="{00000000-0005-0000-0000-00004C070000}"/>
    <cellStyle name="ColumnHeadings2" xfId="1871" xr:uid="{00000000-0005-0000-0000-00004D070000}"/>
    <cellStyle name="Comma  - Style1" xfId="1872" xr:uid="{00000000-0005-0000-0000-00004E070000}"/>
    <cellStyle name="Comma  - Style2" xfId="1873" xr:uid="{00000000-0005-0000-0000-00004F070000}"/>
    <cellStyle name="Comma  - Style3" xfId="1874" xr:uid="{00000000-0005-0000-0000-000050070000}"/>
    <cellStyle name="Comma  - Style4" xfId="1875" xr:uid="{00000000-0005-0000-0000-000051070000}"/>
    <cellStyle name="Comma  - Style5" xfId="1876" xr:uid="{00000000-0005-0000-0000-000052070000}"/>
    <cellStyle name="Comma  - Style6" xfId="1877" xr:uid="{00000000-0005-0000-0000-000053070000}"/>
    <cellStyle name="Comma  - Style7" xfId="1878" xr:uid="{00000000-0005-0000-0000-000054070000}"/>
    <cellStyle name="Comma  - Style8" xfId="1879" xr:uid="{00000000-0005-0000-0000-000055070000}"/>
    <cellStyle name="Comma (0)" xfId="1880" xr:uid="{00000000-0005-0000-0000-000056070000}"/>
    <cellStyle name="Comma [0]_05dealer by state &amp; maker" xfId="1881" xr:uid="{00000000-0005-0000-0000-000057070000}"/>
    <cellStyle name="Comma [00]" xfId="1882" xr:uid="{00000000-0005-0000-0000-000058070000}"/>
    <cellStyle name="Comma [00] 2" xfId="1883" xr:uid="{00000000-0005-0000-0000-000059070000}"/>
    <cellStyle name="Comma [00] 3" xfId="1884" xr:uid="{00000000-0005-0000-0000-00005A070000}"/>
    <cellStyle name="Comma [00] 4" xfId="1885" xr:uid="{00000000-0005-0000-0000-00005B070000}"/>
    <cellStyle name="Comma [00] 5" xfId="1886" xr:uid="{00000000-0005-0000-0000-00005C070000}"/>
    <cellStyle name="Comma [00] 6" xfId="1887" xr:uid="{00000000-0005-0000-0000-00005D070000}"/>
    <cellStyle name="Comma [00] 7" xfId="1888" xr:uid="{00000000-0005-0000-0000-00005E070000}"/>
    <cellStyle name="Comma [00] 8" xfId="1889" xr:uid="{00000000-0005-0000-0000-00005F070000}"/>
    <cellStyle name="Comma [2]" xfId="1890" xr:uid="{00000000-0005-0000-0000-000060070000}"/>
    <cellStyle name="Comma 0" xfId="1891" xr:uid="{00000000-0005-0000-0000-000061070000}"/>
    <cellStyle name="Comma 0*" xfId="1892" xr:uid="{00000000-0005-0000-0000-000062070000}"/>
    <cellStyle name="Comma 0_data" xfId="1893" xr:uid="{00000000-0005-0000-0000-000063070000}"/>
    <cellStyle name="Comma 1" xfId="1894" xr:uid="{00000000-0005-0000-0000-000064070000}"/>
    <cellStyle name="Comma 2" xfId="1895" xr:uid="{00000000-0005-0000-0000-000065070000}"/>
    <cellStyle name="Comma 2 2" xfId="1896" xr:uid="{00000000-0005-0000-0000-000066070000}"/>
    <cellStyle name="Comma 2 3" xfId="1897" xr:uid="{00000000-0005-0000-0000-000067070000}"/>
    <cellStyle name="Comma 2 4" xfId="1898" xr:uid="{00000000-0005-0000-0000-000068070000}"/>
    <cellStyle name="Comma 2 5" xfId="1899" xr:uid="{00000000-0005-0000-0000-000069070000}"/>
    <cellStyle name="Comma 2 6" xfId="1900" xr:uid="{00000000-0005-0000-0000-00006A070000}"/>
    <cellStyle name="Comma 3" xfId="1901" xr:uid="{00000000-0005-0000-0000-00006B070000}"/>
    <cellStyle name="Comma 4" xfId="1902" xr:uid="{00000000-0005-0000-0000-00006C070000}"/>
    <cellStyle name="Comma 5" xfId="1903" xr:uid="{00000000-0005-0000-0000-00006D070000}"/>
    <cellStyle name="Comma 6" xfId="1904" xr:uid="{00000000-0005-0000-0000-00006E070000}"/>
    <cellStyle name="Comma 7" xfId="1905" xr:uid="{00000000-0005-0000-0000-00006F070000}"/>
    <cellStyle name="Comma(xxx)" xfId="1906" xr:uid="{00000000-0005-0000-0000-000070070000}"/>
    <cellStyle name="Comma[2]" xfId="1907" xr:uid="{00000000-0005-0000-0000-000071070000}"/>
    <cellStyle name="Comma[2] 2" xfId="1908" xr:uid="{00000000-0005-0000-0000-000072070000}"/>
    <cellStyle name="Comma_Capital Investment 2 half" xfId="1909" xr:uid="{00000000-0005-0000-0000-000073070000}"/>
    <cellStyle name="Comma0" xfId="1910" xr:uid="{00000000-0005-0000-0000-000074070000}"/>
    <cellStyle name="Comma0 2" xfId="1911" xr:uid="{00000000-0005-0000-0000-000075070000}"/>
    <cellStyle name="Comma0 3" xfId="1912" xr:uid="{00000000-0005-0000-0000-000076070000}"/>
    <cellStyle name="Comma0 4" xfId="1913" xr:uid="{00000000-0005-0000-0000-000077070000}"/>
    <cellStyle name="Comma0 5" xfId="1914" xr:uid="{00000000-0005-0000-0000-000078070000}"/>
    <cellStyle name="Comma0 6" xfId="1915" xr:uid="{00000000-0005-0000-0000-000079070000}"/>
    <cellStyle name="Comma0 7" xfId="1916" xr:uid="{00000000-0005-0000-0000-00007A070000}"/>
    <cellStyle name="Comma0 8" xfId="1917" xr:uid="{00000000-0005-0000-0000-00007B070000}"/>
    <cellStyle name="Comment" xfId="1918" xr:uid="{00000000-0005-0000-0000-00007C070000}"/>
    <cellStyle name="Comment 2" xfId="1919" xr:uid="{00000000-0005-0000-0000-00007D070000}"/>
    <cellStyle name="Company" xfId="1920" xr:uid="{00000000-0005-0000-0000-00007E070000}"/>
    <cellStyle name="Company name" xfId="1921" xr:uid="{00000000-0005-0000-0000-00007F070000}"/>
    <cellStyle name="CompanyName" xfId="1922" xr:uid="{00000000-0005-0000-0000-000080070000}"/>
    <cellStyle name="CompanyName 2" xfId="1923" xr:uid="{00000000-0005-0000-0000-000081070000}"/>
    <cellStyle name="CompanyName 3" xfId="1924" xr:uid="{00000000-0005-0000-0000-000082070000}"/>
    <cellStyle name="CompanyName 4" xfId="1925" xr:uid="{00000000-0005-0000-0000-000083070000}"/>
    <cellStyle name="CompanyName 5" xfId="1926" xr:uid="{00000000-0005-0000-0000-000084070000}"/>
    <cellStyle name="CompanyName 6" xfId="1927" xr:uid="{00000000-0005-0000-0000-000085070000}"/>
    <cellStyle name="CurRatio" xfId="1928" xr:uid="{00000000-0005-0000-0000-000086070000}"/>
    <cellStyle name="Currency $" xfId="1929" xr:uid="{00000000-0005-0000-0000-000087070000}"/>
    <cellStyle name="Currency $ 2" xfId="1930" xr:uid="{00000000-0005-0000-0000-000088070000}"/>
    <cellStyle name="Currency $ 3" xfId="1931" xr:uid="{00000000-0005-0000-0000-000089070000}"/>
    <cellStyle name="Currency $ 4" xfId="1932" xr:uid="{00000000-0005-0000-0000-00008A070000}"/>
    <cellStyle name="Currency $ 5" xfId="1933" xr:uid="{00000000-0005-0000-0000-00008B070000}"/>
    <cellStyle name="Currency $ 6" xfId="1934" xr:uid="{00000000-0005-0000-0000-00008C070000}"/>
    <cellStyle name="Currency (3)" xfId="1935" xr:uid="{00000000-0005-0000-0000-00008D070000}"/>
    <cellStyle name="Currency [00]" xfId="1936" xr:uid="{00000000-0005-0000-0000-00008E070000}"/>
    <cellStyle name="Currency [00] 2" xfId="1937" xr:uid="{00000000-0005-0000-0000-00008F070000}"/>
    <cellStyle name="Currency [00] 3" xfId="1938" xr:uid="{00000000-0005-0000-0000-000090070000}"/>
    <cellStyle name="Currency [00] 4" xfId="1939" xr:uid="{00000000-0005-0000-0000-000091070000}"/>
    <cellStyle name="Currency [00] 5" xfId="1940" xr:uid="{00000000-0005-0000-0000-000092070000}"/>
    <cellStyle name="Currency [00] 6" xfId="1941" xr:uid="{00000000-0005-0000-0000-000093070000}"/>
    <cellStyle name="Currency [00] 7" xfId="1942" xr:uid="{00000000-0005-0000-0000-000094070000}"/>
    <cellStyle name="Currency [00] 8" xfId="1943" xr:uid="{00000000-0005-0000-0000-000095070000}"/>
    <cellStyle name="Currency [2]" xfId="1944" xr:uid="{00000000-0005-0000-0000-000096070000}"/>
    <cellStyle name="Currency 0" xfId="1945" xr:uid="{00000000-0005-0000-0000-000097070000}"/>
    <cellStyle name="Currency 2" xfId="1946" xr:uid="{00000000-0005-0000-0000-000098070000}"/>
    <cellStyle name="Currency 2 2" xfId="1947" xr:uid="{00000000-0005-0000-0000-000099070000}"/>
    <cellStyle name="Currency 2 3" xfId="1948" xr:uid="{00000000-0005-0000-0000-00009A070000}"/>
    <cellStyle name="Currency 2 4" xfId="1949" xr:uid="{00000000-0005-0000-0000-00009B070000}"/>
    <cellStyle name="Currency 2 5" xfId="1950" xr:uid="{00000000-0005-0000-0000-00009C070000}"/>
    <cellStyle name="Currency 2 6" xfId="1951" xr:uid="{00000000-0005-0000-0000-00009D070000}"/>
    <cellStyle name="Currency 3" xfId="1952" xr:uid="{00000000-0005-0000-0000-00009E070000}"/>
    <cellStyle name="Currency 4" xfId="1953" xr:uid="{00000000-0005-0000-0000-00009F070000}"/>
    <cellStyle name="Currency 5" xfId="1954" xr:uid="{00000000-0005-0000-0000-0000A0070000}"/>
    <cellStyle name="Currency 6" xfId="1955" xr:uid="{00000000-0005-0000-0000-0000A1070000}"/>
    <cellStyle name="Currency[2]" xfId="1956" xr:uid="{00000000-0005-0000-0000-0000A2070000}"/>
    <cellStyle name="Currency[2] 2" xfId="1957" xr:uid="{00000000-0005-0000-0000-0000A3070000}"/>
    <cellStyle name="Currency[2] 3" xfId="1958" xr:uid="{00000000-0005-0000-0000-0000A4070000}"/>
    <cellStyle name="Currency[2] 4" xfId="1959" xr:uid="{00000000-0005-0000-0000-0000A5070000}"/>
    <cellStyle name="Currency[2] 5" xfId="1960" xr:uid="{00000000-0005-0000-0000-0000A6070000}"/>
    <cellStyle name="Currency[2] 6" xfId="1961" xr:uid="{00000000-0005-0000-0000-0000A7070000}"/>
    <cellStyle name="Currency[2] 7" xfId="1962" xr:uid="{00000000-0005-0000-0000-0000A8070000}"/>
    <cellStyle name="Currency[2] 8" xfId="1963" xr:uid="{00000000-0005-0000-0000-0000A9070000}"/>
    <cellStyle name="Currency0" xfId="1964" xr:uid="{00000000-0005-0000-0000-0000AA070000}"/>
    <cellStyle name="Currency0 2" xfId="1965" xr:uid="{00000000-0005-0000-0000-0000AB070000}"/>
    <cellStyle name="Currency0 3" xfId="1966" xr:uid="{00000000-0005-0000-0000-0000AC070000}"/>
    <cellStyle name="Currency0 4" xfId="1967" xr:uid="{00000000-0005-0000-0000-0000AD070000}"/>
    <cellStyle name="Currency0 5" xfId="1968" xr:uid="{00000000-0005-0000-0000-0000AE070000}"/>
    <cellStyle name="Currency0 6" xfId="1969" xr:uid="{00000000-0005-0000-0000-0000AF070000}"/>
    <cellStyle name="Currency0 7" xfId="1970" xr:uid="{00000000-0005-0000-0000-0000B0070000}"/>
    <cellStyle name="Currency0 8" xfId="1971" xr:uid="{00000000-0005-0000-0000-0000B1070000}"/>
    <cellStyle name="custom" xfId="1972" xr:uid="{00000000-0005-0000-0000-0000B2070000}"/>
    <cellStyle name="custom 2" xfId="1973" xr:uid="{00000000-0005-0000-0000-0000B3070000}"/>
    <cellStyle name="custom 3" xfId="1974" xr:uid="{00000000-0005-0000-0000-0000B4070000}"/>
    <cellStyle name="custom 4" xfId="1975" xr:uid="{00000000-0005-0000-0000-0000B5070000}"/>
    <cellStyle name="custom 5" xfId="1976" xr:uid="{00000000-0005-0000-0000-0000B6070000}"/>
    <cellStyle name="custom 6" xfId="1977" xr:uid="{00000000-0005-0000-0000-0000B7070000}"/>
    <cellStyle name="custom 7" xfId="1978" xr:uid="{00000000-0005-0000-0000-0000B8070000}"/>
    <cellStyle name="custom 8" xfId="1979" xr:uid="{00000000-0005-0000-0000-0000B9070000}"/>
    <cellStyle name="D Table" xfId="1980" xr:uid="{00000000-0005-0000-0000-0000BA070000}"/>
    <cellStyle name="Dash" xfId="1981" xr:uid="{00000000-0005-0000-0000-0000BB070000}"/>
    <cellStyle name="Dash 2" xfId="1982" xr:uid="{00000000-0005-0000-0000-0000BC070000}"/>
    <cellStyle name="Dash 3" xfId="1983" xr:uid="{00000000-0005-0000-0000-0000BD070000}"/>
    <cellStyle name="Dash 4" xfId="1984" xr:uid="{00000000-0005-0000-0000-0000BE070000}"/>
    <cellStyle name="Dash 5" xfId="1985" xr:uid="{00000000-0005-0000-0000-0000BF070000}"/>
    <cellStyle name="Dash 6" xfId="1986" xr:uid="{00000000-0005-0000-0000-0000C0070000}"/>
    <cellStyle name="data" xfId="1987" xr:uid="{00000000-0005-0000-0000-0000C1070000}"/>
    <cellStyle name="data source" xfId="1988" xr:uid="{00000000-0005-0000-0000-0000C2070000}"/>
    <cellStyle name="data top" xfId="1989" xr:uid="{00000000-0005-0000-0000-0000C3070000}"/>
    <cellStyle name="data top 2" xfId="1990" xr:uid="{00000000-0005-0000-0000-0000C4070000}"/>
    <cellStyle name="Date" xfId="1991" xr:uid="{00000000-0005-0000-0000-0000C5070000}"/>
    <cellStyle name="Date 2" xfId="1992" xr:uid="{00000000-0005-0000-0000-0000C6070000}"/>
    <cellStyle name="Date 3" xfId="1993" xr:uid="{00000000-0005-0000-0000-0000C7070000}"/>
    <cellStyle name="Date 4" xfId="1994" xr:uid="{00000000-0005-0000-0000-0000C8070000}"/>
    <cellStyle name="Date 5" xfId="1995" xr:uid="{00000000-0005-0000-0000-0000C9070000}"/>
    <cellStyle name="Date 6" xfId="1996" xr:uid="{00000000-0005-0000-0000-0000CA070000}"/>
    <cellStyle name="Date 7" xfId="1997" xr:uid="{00000000-0005-0000-0000-0000CB070000}"/>
    <cellStyle name="Date 8" xfId="1998" xr:uid="{00000000-0005-0000-0000-0000CC070000}"/>
    <cellStyle name="Date Aligned" xfId="1999" xr:uid="{00000000-0005-0000-0000-0000CD070000}"/>
    <cellStyle name="Date E" xfId="2000" xr:uid="{00000000-0005-0000-0000-0000CE070000}"/>
    <cellStyle name="Date Short" xfId="2001" xr:uid="{00000000-0005-0000-0000-0000CF070000}"/>
    <cellStyle name="Date_bby n" xfId="2002" xr:uid="{00000000-0005-0000-0000-0000D0070000}"/>
    <cellStyle name="Date2" xfId="2003" xr:uid="{00000000-0005-0000-0000-0000D1070000}"/>
    <cellStyle name="DateTime" xfId="2004" xr:uid="{00000000-0005-0000-0000-0000D2070000}"/>
    <cellStyle name="DEC 7PT 1" xfId="2005" xr:uid="{00000000-0005-0000-0000-0000D3070000}"/>
    <cellStyle name="DEC 7PT 1 2" xfId="2006" xr:uid="{00000000-0005-0000-0000-0000D4070000}"/>
    <cellStyle name="DEC 7PT 2" xfId="2007" xr:uid="{00000000-0005-0000-0000-0000D5070000}"/>
    <cellStyle name="DEC 7PT 2 2" xfId="2008" xr:uid="{00000000-0005-0000-0000-0000D6070000}"/>
    <cellStyle name="DEC 7PT 4" xfId="2009" xr:uid="{00000000-0005-0000-0000-0000D7070000}"/>
    <cellStyle name="DEC 7PT 4 2" xfId="2010" xr:uid="{00000000-0005-0000-0000-0000D8070000}"/>
    <cellStyle name="DEC 7PT 4A" xfId="2011" xr:uid="{00000000-0005-0000-0000-0000D9070000}"/>
    <cellStyle name="DEC 7PT 4A 2" xfId="2012" xr:uid="{00000000-0005-0000-0000-0000DA070000}"/>
    <cellStyle name="DEC 9PT 1" xfId="2013" xr:uid="{00000000-0005-0000-0000-0000DB070000}"/>
    <cellStyle name="DEC 9PT 1 2" xfId="2014" xr:uid="{00000000-0005-0000-0000-0000DC070000}"/>
    <cellStyle name="DEC 9PT 3" xfId="2015" xr:uid="{00000000-0005-0000-0000-0000DD070000}"/>
    <cellStyle name="DEC 9PT 3 2" xfId="2016" xr:uid="{00000000-0005-0000-0000-0000DE070000}"/>
    <cellStyle name="DEC 9PT 5" xfId="2017" xr:uid="{00000000-0005-0000-0000-0000DF070000}"/>
    <cellStyle name="DEC 9PT 5 2" xfId="2018" xr:uid="{00000000-0005-0000-0000-0000E0070000}"/>
    <cellStyle name="Decimal" xfId="2019" xr:uid="{00000000-0005-0000-0000-0000E1070000}"/>
    <cellStyle name="decimal 1" xfId="2020" xr:uid="{00000000-0005-0000-0000-0000E2070000}"/>
    <cellStyle name="Decimal 2" xfId="2021" xr:uid="{00000000-0005-0000-0000-0000E3070000}"/>
    <cellStyle name="Detail ligne" xfId="2022" xr:uid="{00000000-0005-0000-0000-0000E4070000}"/>
    <cellStyle name="Dollar" xfId="2023" xr:uid="{00000000-0005-0000-0000-0000E5070000}"/>
    <cellStyle name="Dollar 2" xfId="2024" xr:uid="{00000000-0005-0000-0000-0000E6070000}"/>
    <cellStyle name="Dollar 3" xfId="2025" xr:uid="{00000000-0005-0000-0000-0000E7070000}"/>
    <cellStyle name="Dollar 4" xfId="2026" xr:uid="{00000000-0005-0000-0000-0000E8070000}"/>
    <cellStyle name="Dollar 5" xfId="2027" xr:uid="{00000000-0005-0000-0000-0000E9070000}"/>
    <cellStyle name="Dollar 6" xfId="2028" xr:uid="{00000000-0005-0000-0000-0000EA070000}"/>
    <cellStyle name="Dollars" xfId="2029" xr:uid="{00000000-0005-0000-0000-0000EB070000}"/>
    <cellStyle name="Dotted Line" xfId="2030" xr:uid="{00000000-0005-0000-0000-0000EC070000}"/>
    <cellStyle name="Double Accounting" xfId="2031" xr:uid="{00000000-0005-0000-0000-0000ED070000}"/>
    <cellStyle name="Enter Currency (0)" xfId="2032" xr:uid="{00000000-0005-0000-0000-0000EE070000}"/>
    <cellStyle name="Enter Currency (0) 2" xfId="2033" xr:uid="{00000000-0005-0000-0000-0000EF070000}"/>
    <cellStyle name="Enter Currency (0) 3" xfId="2034" xr:uid="{00000000-0005-0000-0000-0000F0070000}"/>
    <cellStyle name="Enter Currency (0) 4" xfId="2035" xr:uid="{00000000-0005-0000-0000-0000F1070000}"/>
    <cellStyle name="Enter Currency (0) 5" xfId="2036" xr:uid="{00000000-0005-0000-0000-0000F2070000}"/>
    <cellStyle name="Enter Currency (0) 6" xfId="2037" xr:uid="{00000000-0005-0000-0000-0000F3070000}"/>
    <cellStyle name="Enter Currency (0) 7" xfId="2038" xr:uid="{00000000-0005-0000-0000-0000F4070000}"/>
    <cellStyle name="Enter Currency (0) 8" xfId="2039" xr:uid="{00000000-0005-0000-0000-0000F5070000}"/>
    <cellStyle name="Enter Currency (0)_New_Valuation list" xfId="2040" xr:uid="{00000000-0005-0000-0000-0000F6070000}"/>
    <cellStyle name="Enter Currency (2)" xfId="2041" xr:uid="{00000000-0005-0000-0000-0000F7070000}"/>
    <cellStyle name="Enter Currency (2) 2" xfId="2042" xr:uid="{00000000-0005-0000-0000-0000F8070000}"/>
    <cellStyle name="Enter Currency (2) 3" xfId="2043" xr:uid="{00000000-0005-0000-0000-0000F9070000}"/>
    <cellStyle name="Enter Currency (2) 4" xfId="2044" xr:uid="{00000000-0005-0000-0000-0000FA070000}"/>
    <cellStyle name="Enter Currency (2) 5" xfId="2045" xr:uid="{00000000-0005-0000-0000-0000FB070000}"/>
    <cellStyle name="Enter Currency (2) 6" xfId="2046" xr:uid="{00000000-0005-0000-0000-0000FC070000}"/>
    <cellStyle name="Enter Currency (2) 7" xfId="2047" xr:uid="{00000000-0005-0000-0000-0000FD070000}"/>
    <cellStyle name="Enter Currency (2) 8" xfId="2048" xr:uid="{00000000-0005-0000-0000-0000FE070000}"/>
    <cellStyle name="Enter Currency (2)_New_Valuation list" xfId="2049" xr:uid="{00000000-0005-0000-0000-0000FF070000}"/>
    <cellStyle name="Enter Units (0)" xfId="2050" xr:uid="{00000000-0005-0000-0000-000000080000}"/>
    <cellStyle name="Enter Units (0) 2" xfId="2051" xr:uid="{00000000-0005-0000-0000-000001080000}"/>
    <cellStyle name="Enter Units (0) 3" xfId="2052" xr:uid="{00000000-0005-0000-0000-000002080000}"/>
    <cellStyle name="Enter Units (0) 4" xfId="2053" xr:uid="{00000000-0005-0000-0000-000003080000}"/>
    <cellStyle name="Enter Units (0) 5" xfId="2054" xr:uid="{00000000-0005-0000-0000-000004080000}"/>
    <cellStyle name="Enter Units (0) 6" xfId="2055" xr:uid="{00000000-0005-0000-0000-000005080000}"/>
    <cellStyle name="Enter Units (0) 7" xfId="2056" xr:uid="{00000000-0005-0000-0000-000006080000}"/>
    <cellStyle name="Enter Units (0) 8" xfId="2057" xr:uid="{00000000-0005-0000-0000-000007080000}"/>
    <cellStyle name="Enter Units (0)_New_Valuation list" xfId="2058" xr:uid="{00000000-0005-0000-0000-000008080000}"/>
    <cellStyle name="Enter Units (1)" xfId="2059" xr:uid="{00000000-0005-0000-0000-000009080000}"/>
    <cellStyle name="Enter Units (1) 2" xfId="2060" xr:uid="{00000000-0005-0000-0000-00000A080000}"/>
    <cellStyle name="Enter Units (1) 3" xfId="2061" xr:uid="{00000000-0005-0000-0000-00000B080000}"/>
    <cellStyle name="Enter Units (1) 4" xfId="2062" xr:uid="{00000000-0005-0000-0000-00000C080000}"/>
    <cellStyle name="Enter Units (1) 5" xfId="2063" xr:uid="{00000000-0005-0000-0000-00000D080000}"/>
    <cellStyle name="Enter Units (1) 6" xfId="2064" xr:uid="{00000000-0005-0000-0000-00000E080000}"/>
    <cellStyle name="Enter Units (1) 7" xfId="2065" xr:uid="{00000000-0005-0000-0000-00000F080000}"/>
    <cellStyle name="Enter Units (1) 8" xfId="2066" xr:uid="{00000000-0005-0000-0000-000010080000}"/>
    <cellStyle name="Enter Units (1)_New_Valuation list" xfId="2067" xr:uid="{00000000-0005-0000-0000-000011080000}"/>
    <cellStyle name="Enter Units (2)" xfId="2068" xr:uid="{00000000-0005-0000-0000-000012080000}"/>
    <cellStyle name="Enter Units (2) 2" xfId="2069" xr:uid="{00000000-0005-0000-0000-000013080000}"/>
    <cellStyle name="Enter Units (2) 3" xfId="2070" xr:uid="{00000000-0005-0000-0000-000014080000}"/>
    <cellStyle name="Enter Units (2) 4" xfId="2071" xr:uid="{00000000-0005-0000-0000-000015080000}"/>
    <cellStyle name="Enter Units (2) 5" xfId="2072" xr:uid="{00000000-0005-0000-0000-000016080000}"/>
    <cellStyle name="Enter Units (2) 6" xfId="2073" xr:uid="{00000000-0005-0000-0000-000017080000}"/>
    <cellStyle name="Enter Units (2) 7" xfId="2074" xr:uid="{00000000-0005-0000-0000-000018080000}"/>
    <cellStyle name="Enter Units (2) 8" xfId="2075" xr:uid="{00000000-0005-0000-0000-000019080000}"/>
    <cellStyle name="Enter Units (2)_New_Valuation list" xfId="2076" xr:uid="{00000000-0005-0000-0000-00001A080000}"/>
    <cellStyle name="Euro" xfId="2077" xr:uid="{00000000-0005-0000-0000-00001B080000}"/>
    <cellStyle name="Euro 2" xfId="2078" xr:uid="{00000000-0005-0000-0000-00001C080000}"/>
    <cellStyle name="Euro 3" xfId="2079" xr:uid="{00000000-0005-0000-0000-00001D080000}"/>
    <cellStyle name="Euro 4" xfId="2080" xr:uid="{00000000-0005-0000-0000-00001E080000}"/>
    <cellStyle name="Euro 5" xfId="2081" xr:uid="{00000000-0005-0000-0000-00001F080000}"/>
    <cellStyle name="Euro 6" xfId="2082" xr:uid="{00000000-0005-0000-0000-000020080000}"/>
    <cellStyle name="EXHIBIT #" xfId="2083" xr:uid="{00000000-0005-0000-0000-000021080000}"/>
    <cellStyle name="EXHIBIT # 2" xfId="2084" xr:uid="{00000000-0005-0000-0000-000022080000}"/>
    <cellStyle name="Explanatory Text" xfId="2085" xr:uid="{00000000-0005-0000-0000-000023080000}"/>
    <cellStyle name="Explanatory Text 2" xfId="2086" xr:uid="{00000000-0005-0000-0000-000024080000}"/>
    <cellStyle name="Explanatory Text 3" xfId="2087" xr:uid="{00000000-0005-0000-0000-000025080000}"/>
    <cellStyle name="External File Cells" xfId="2088" xr:uid="{00000000-0005-0000-0000-000026080000}"/>
    <cellStyle name="External File Cells 2" xfId="2089" xr:uid="{00000000-0005-0000-0000-000027080000}"/>
    <cellStyle name="External File Cells 3" xfId="2090" xr:uid="{00000000-0005-0000-0000-000028080000}"/>
    <cellStyle name="External File Cells 4" xfId="2091" xr:uid="{00000000-0005-0000-0000-000029080000}"/>
    <cellStyle name="External File Cells 5" xfId="2092" xr:uid="{00000000-0005-0000-0000-00002A080000}"/>
    <cellStyle name="External File Cells 6" xfId="2093" xr:uid="{00000000-0005-0000-0000-00002B080000}"/>
    <cellStyle name="fbnumber" xfId="2094" xr:uid="{00000000-0005-0000-0000-00002C080000}"/>
    <cellStyle name="fbnumber 2" xfId="2095" xr:uid="{00000000-0005-0000-0000-00002D080000}"/>
    <cellStyle name="fbnumber 3" xfId="2096" xr:uid="{00000000-0005-0000-0000-00002E080000}"/>
    <cellStyle name="fbnumber 4" xfId="2097" xr:uid="{00000000-0005-0000-0000-00002F080000}"/>
    <cellStyle name="fbnumber 5" xfId="2098" xr:uid="{00000000-0005-0000-0000-000030080000}"/>
    <cellStyle name="fbnumber 6" xfId="2099" xr:uid="{00000000-0005-0000-0000-000031080000}"/>
    <cellStyle name="FieldName" xfId="2100" xr:uid="{00000000-0005-0000-0000-000032080000}"/>
    <cellStyle name="FieldName 2" xfId="2101" xr:uid="{00000000-0005-0000-0000-000033080000}"/>
    <cellStyle name="Fixed" xfId="2102" xr:uid="{00000000-0005-0000-0000-000034080000}"/>
    <cellStyle name="Fixed 2" xfId="2103" xr:uid="{00000000-0005-0000-0000-000035080000}"/>
    <cellStyle name="Fixed 3" xfId="2104" xr:uid="{00000000-0005-0000-0000-000036080000}"/>
    <cellStyle name="Fixed 4" xfId="2105" xr:uid="{00000000-0005-0000-0000-000037080000}"/>
    <cellStyle name="Fixed 5" xfId="2106" xr:uid="{00000000-0005-0000-0000-000038080000}"/>
    <cellStyle name="Fixed 6" xfId="2107" xr:uid="{00000000-0005-0000-0000-000039080000}"/>
    <cellStyle name="Fixed 7" xfId="2108" xr:uid="{00000000-0005-0000-0000-00003A080000}"/>
    <cellStyle name="Fixed 8" xfId="2109" xr:uid="{00000000-0005-0000-0000-00003B080000}"/>
    <cellStyle name="fo]_x000d__x000a_UserName=Murat Zelef_x000d__x000a_UserCompany=Bumerang_x000d__x000a__x000d__x000a_[File Paths]_x000d__x000a_WorkingDirectory=C:\EQUIS\DLWIN_x000d__x000a_DownLoader=C" xfId="2110" xr:uid="{00000000-0005-0000-0000-00003C080000}"/>
    <cellStyle name="Followed Hyperlink" xfId="2111" xr:uid="{00000000-0005-0000-0000-00003D080000}"/>
    <cellStyle name="FOOTNOTE" xfId="2112" xr:uid="{00000000-0005-0000-0000-00003E080000}"/>
    <cellStyle name="FOOTNOTE 2" xfId="2113" xr:uid="{00000000-0005-0000-0000-00003F080000}"/>
    <cellStyle name="Forecast Cells" xfId="2114" xr:uid="{00000000-0005-0000-0000-000040080000}"/>
    <cellStyle name="Forecast Cells 2" xfId="2115" xr:uid="{00000000-0005-0000-0000-000041080000}"/>
    <cellStyle name="Forecast Cells 3" xfId="2116" xr:uid="{00000000-0005-0000-0000-000042080000}"/>
    <cellStyle name="Forecast Cells 4" xfId="2117" xr:uid="{00000000-0005-0000-0000-000043080000}"/>
    <cellStyle name="Forecast Cells 5" xfId="2118" xr:uid="{00000000-0005-0000-0000-000044080000}"/>
    <cellStyle name="Forecast Cells 6" xfId="2119" xr:uid="{00000000-0005-0000-0000-000045080000}"/>
    <cellStyle name="Forecast Cells_New_Valuation list" xfId="2120" xr:uid="{00000000-0005-0000-0000-000046080000}"/>
    <cellStyle name="G02 Table Text" xfId="2121" xr:uid="{00000000-0005-0000-0000-000047080000}"/>
    <cellStyle name="G02 Table Text 2" xfId="2122" xr:uid="{00000000-0005-0000-0000-000048080000}"/>
    <cellStyle name="G02 Table Text 3" xfId="2123" xr:uid="{00000000-0005-0000-0000-000049080000}"/>
    <cellStyle name="G02 Table Text 4" xfId="2124" xr:uid="{00000000-0005-0000-0000-00004A080000}"/>
    <cellStyle name="G02 Table Text 5" xfId="2125" xr:uid="{00000000-0005-0000-0000-00004B080000}"/>
    <cellStyle name="G02 Table Text 6" xfId="2126" xr:uid="{00000000-0005-0000-0000-00004C080000}"/>
    <cellStyle name="G02 Table Text_New_Valuation list" xfId="2127" xr:uid="{00000000-0005-0000-0000-00004D080000}"/>
    <cellStyle name="G04_Main head" xfId="2128" xr:uid="{00000000-0005-0000-0000-00004E080000}"/>
    <cellStyle name="G05 Tab Head Bold" xfId="2129" xr:uid="{00000000-0005-0000-0000-00004F080000}"/>
    <cellStyle name="G05 Tab Head Bold 2" xfId="2130" xr:uid="{00000000-0005-0000-0000-000050080000}"/>
    <cellStyle name="G05 Tab Head Bold 3" xfId="2131" xr:uid="{00000000-0005-0000-0000-000051080000}"/>
    <cellStyle name="G05 Tab Head Bold 4" xfId="2132" xr:uid="{00000000-0005-0000-0000-000052080000}"/>
    <cellStyle name="G05 Tab Head Bold 5" xfId="2133" xr:uid="{00000000-0005-0000-0000-000053080000}"/>
    <cellStyle name="G05 Tab Head Bold 6" xfId="2134" xr:uid="{00000000-0005-0000-0000-000054080000}"/>
    <cellStyle name="G05 Tab Head Bold 7" xfId="2135" xr:uid="{00000000-0005-0000-0000-000055080000}"/>
    <cellStyle name="G05 Tab Head Bold 8" xfId="2136" xr:uid="{00000000-0005-0000-0000-000056080000}"/>
    <cellStyle name="G05 Tab Head Bold_New_Valuation list" xfId="2137" xr:uid="{00000000-0005-0000-0000-000057080000}"/>
    <cellStyle name="G05 Tab Head Light" xfId="2138" xr:uid="{00000000-0005-0000-0000-000058080000}"/>
    <cellStyle name="G05 Tab Head Light 2" xfId="2139" xr:uid="{00000000-0005-0000-0000-000059080000}"/>
    <cellStyle name="G05 Tab Head Light 3" xfId="2140" xr:uid="{00000000-0005-0000-0000-00005A080000}"/>
    <cellStyle name="G05 Tab Head Light 4" xfId="2141" xr:uid="{00000000-0005-0000-0000-00005B080000}"/>
    <cellStyle name="G05 Tab Head Light 5" xfId="2142" xr:uid="{00000000-0005-0000-0000-00005C080000}"/>
    <cellStyle name="G05 Tab Head Light 6" xfId="2143" xr:uid="{00000000-0005-0000-0000-00005D080000}"/>
    <cellStyle name="G05 Tab Head Light 7" xfId="2144" xr:uid="{00000000-0005-0000-0000-00005E080000}"/>
    <cellStyle name="G05 Tab Head Light 8" xfId="2145" xr:uid="{00000000-0005-0000-0000-00005F080000}"/>
    <cellStyle name="G05 Tab Head Light_New_Valuation list" xfId="2146" xr:uid="{00000000-0005-0000-0000-000060080000}"/>
    <cellStyle name="G1_1999 figures" xfId="2147" xr:uid="{00000000-0005-0000-0000-000061080000}"/>
    <cellStyle name="Good" xfId="2148" xr:uid="{00000000-0005-0000-0000-000062080000}"/>
    <cellStyle name="Good 2" xfId="2149" xr:uid="{00000000-0005-0000-0000-000063080000}"/>
    <cellStyle name="Good 3" xfId="2150" xr:uid="{00000000-0005-0000-0000-000064080000}"/>
    <cellStyle name="Good_01.米国（販売実績+予想）" xfId="2151" xr:uid="{00000000-0005-0000-0000-000065080000}"/>
    <cellStyle name="grayText2" xfId="2152" xr:uid="{00000000-0005-0000-0000-000066080000}"/>
    <cellStyle name="grayText2 2" xfId="2153" xr:uid="{00000000-0005-0000-0000-000067080000}"/>
    <cellStyle name="grayText2 3" xfId="2154" xr:uid="{00000000-0005-0000-0000-000068080000}"/>
    <cellStyle name="grayText2 4" xfId="2155" xr:uid="{00000000-0005-0000-0000-000069080000}"/>
    <cellStyle name="grayText2 5" xfId="2156" xr:uid="{00000000-0005-0000-0000-00006A080000}"/>
    <cellStyle name="grayText2 6" xfId="2157" xr:uid="{00000000-0005-0000-0000-00006B080000}"/>
    <cellStyle name="grayText2_New_Valuation list" xfId="2158" xr:uid="{00000000-0005-0000-0000-00006C080000}"/>
    <cellStyle name="grayText2Big" xfId="2159" xr:uid="{00000000-0005-0000-0000-00006D080000}"/>
    <cellStyle name="grayText2Big 2" xfId="2160" xr:uid="{00000000-0005-0000-0000-00006E080000}"/>
    <cellStyle name="Green" xfId="2161" xr:uid="{00000000-0005-0000-0000-00006F080000}"/>
    <cellStyle name="Grey" xfId="2162" xr:uid="{00000000-0005-0000-0000-000070080000}"/>
    <cellStyle name="H:MM" xfId="2163" xr:uid="{00000000-0005-0000-0000-000071080000}"/>
    <cellStyle name="H_1998_col_head" xfId="2164" xr:uid="{00000000-0005-0000-0000-000072080000}"/>
    <cellStyle name="H_1998_col_head 2" xfId="2165" xr:uid="{00000000-0005-0000-0000-000073080000}"/>
    <cellStyle name="H_1999_col_head" xfId="2166" xr:uid="{00000000-0005-0000-0000-000074080000}"/>
    <cellStyle name="H1_1998 figures" xfId="2167" xr:uid="{00000000-0005-0000-0000-000075080000}"/>
    <cellStyle name="hard no" xfId="2168" xr:uid="{00000000-0005-0000-0000-000076080000}"/>
    <cellStyle name="hard no 2" xfId="2169" xr:uid="{00000000-0005-0000-0000-000077080000}"/>
    <cellStyle name="hard no 3" xfId="2170" xr:uid="{00000000-0005-0000-0000-000078080000}"/>
    <cellStyle name="hard no 4" xfId="2171" xr:uid="{00000000-0005-0000-0000-000079080000}"/>
    <cellStyle name="hard no 5" xfId="2172" xr:uid="{00000000-0005-0000-0000-00007A080000}"/>
    <cellStyle name="hard no 6" xfId="2173" xr:uid="{00000000-0005-0000-0000-00007B080000}"/>
    <cellStyle name="Hard Percent" xfId="2174" xr:uid="{00000000-0005-0000-0000-00007C080000}"/>
    <cellStyle name="hardno" xfId="2175" xr:uid="{00000000-0005-0000-0000-00007D080000}"/>
    <cellStyle name="HEADER" xfId="2176" xr:uid="{00000000-0005-0000-0000-00007E080000}"/>
    <cellStyle name="Header1" xfId="2177" xr:uid="{00000000-0005-0000-0000-00007F080000}"/>
    <cellStyle name="Header1 2" xfId="2178" xr:uid="{00000000-0005-0000-0000-000080080000}"/>
    <cellStyle name="Header1 3" xfId="2179" xr:uid="{00000000-0005-0000-0000-000081080000}"/>
    <cellStyle name="Header1 4" xfId="2180" xr:uid="{00000000-0005-0000-0000-000082080000}"/>
    <cellStyle name="Header1 5" xfId="2181" xr:uid="{00000000-0005-0000-0000-000083080000}"/>
    <cellStyle name="Header1 6" xfId="2182" xr:uid="{00000000-0005-0000-0000-000084080000}"/>
    <cellStyle name="Header2" xfId="2183" xr:uid="{00000000-0005-0000-0000-000085080000}"/>
    <cellStyle name="Header2 2" xfId="2184" xr:uid="{00000000-0005-0000-0000-000086080000}"/>
    <cellStyle name="Header2 3" xfId="2185" xr:uid="{00000000-0005-0000-0000-000087080000}"/>
    <cellStyle name="Header2 4" xfId="2186" xr:uid="{00000000-0005-0000-0000-000088080000}"/>
    <cellStyle name="Header2 5" xfId="2187" xr:uid="{00000000-0005-0000-0000-000089080000}"/>
    <cellStyle name="Header2 6" xfId="2188" xr:uid="{00000000-0005-0000-0000-00008A080000}"/>
    <cellStyle name="Heading 1" xfId="2189" xr:uid="{00000000-0005-0000-0000-00008B080000}"/>
    <cellStyle name="Heading 1 2" xfId="2190" xr:uid="{00000000-0005-0000-0000-00008C080000}"/>
    <cellStyle name="Heading 1 2 2" xfId="2191" xr:uid="{00000000-0005-0000-0000-00008D080000}"/>
    <cellStyle name="Heading 1 2 3" xfId="2192" xr:uid="{00000000-0005-0000-0000-00008E080000}"/>
    <cellStyle name="Heading 1 2 4" xfId="2193" xr:uid="{00000000-0005-0000-0000-00008F080000}"/>
    <cellStyle name="Heading 1 2 5" xfId="2194" xr:uid="{00000000-0005-0000-0000-000090080000}"/>
    <cellStyle name="Heading 1 2 6" xfId="2195" xr:uid="{00000000-0005-0000-0000-000091080000}"/>
    <cellStyle name="Heading 1 3" xfId="2196" xr:uid="{00000000-0005-0000-0000-000092080000}"/>
    <cellStyle name="Heading 1 4" xfId="2197" xr:uid="{00000000-0005-0000-0000-000093080000}"/>
    <cellStyle name="Heading 1 5" xfId="2198" xr:uid="{00000000-0005-0000-0000-000094080000}"/>
    <cellStyle name="Heading 1 6" xfId="2199" xr:uid="{00000000-0005-0000-0000-000095080000}"/>
    <cellStyle name="Heading 2" xfId="2200" xr:uid="{00000000-0005-0000-0000-000096080000}"/>
    <cellStyle name="Heading 2 2" xfId="2201" xr:uid="{00000000-0005-0000-0000-000097080000}"/>
    <cellStyle name="Heading 2 2 2" xfId="2202" xr:uid="{00000000-0005-0000-0000-000098080000}"/>
    <cellStyle name="Heading 2 2 3" xfId="2203" xr:uid="{00000000-0005-0000-0000-000099080000}"/>
    <cellStyle name="Heading 2 2 4" xfId="2204" xr:uid="{00000000-0005-0000-0000-00009A080000}"/>
    <cellStyle name="Heading 2 2 5" xfId="2205" xr:uid="{00000000-0005-0000-0000-00009B080000}"/>
    <cellStyle name="Heading 2 2 6" xfId="2206" xr:uid="{00000000-0005-0000-0000-00009C080000}"/>
    <cellStyle name="Heading 2 3" xfId="2207" xr:uid="{00000000-0005-0000-0000-00009D080000}"/>
    <cellStyle name="Heading 2 4" xfId="2208" xr:uid="{00000000-0005-0000-0000-00009E080000}"/>
    <cellStyle name="Heading 2 5" xfId="2209" xr:uid="{00000000-0005-0000-0000-00009F080000}"/>
    <cellStyle name="Heading 2 6" xfId="2210" xr:uid="{00000000-0005-0000-0000-0000A0080000}"/>
    <cellStyle name="Heading 3" xfId="2211" xr:uid="{00000000-0005-0000-0000-0000A1080000}"/>
    <cellStyle name="Heading 3 2" xfId="2212" xr:uid="{00000000-0005-0000-0000-0000A2080000}"/>
    <cellStyle name="Heading 3 3" xfId="2213" xr:uid="{00000000-0005-0000-0000-0000A3080000}"/>
    <cellStyle name="Heading 3 4" xfId="2214" xr:uid="{00000000-0005-0000-0000-0000A4080000}"/>
    <cellStyle name="Heading 3 5" xfId="2215" xr:uid="{00000000-0005-0000-0000-0000A5080000}"/>
    <cellStyle name="Heading 3 6" xfId="2216" xr:uid="{00000000-0005-0000-0000-0000A6080000}"/>
    <cellStyle name="Heading 4" xfId="2217" xr:uid="{00000000-0005-0000-0000-0000A7080000}"/>
    <cellStyle name="Heading1" xfId="2218" xr:uid="{00000000-0005-0000-0000-0000A8080000}"/>
    <cellStyle name="Heading1 2" xfId="2219" xr:uid="{00000000-0005-0000-0000-0000A9080000}"/>
    <cellStyle name="Heading1 3" xfId="2220" xr:uid="{00000000-0005-0000-0000-0000AA080000}"/>
    <cellStyle name="Heading1 4" xfId="2221" xr:uid="{00000000-0005-0000-0000-0000AB080000}"/>
    <cellStyle name="Heading1 5" xfId="2222" xr:uid="{00000000-0005-0000-0000-0000AC080000}"/>
    <cellStyle name="Heading1 6" xfId="2223" xr:uid="{00000000-0005-0000-0000-0000AD080000}"/>
    <cellStyle name="Hyperlink" xfId="2224" xr:uid="{00000000-0005-0000-0000-0000AE080000}"/>
    <cellStyle name="Identification requete" xfId="2225" xr:uid="{00000000-0005-0000-0000-0000AF080000}"/>
    <cellStyle name="Input" xfId="2226" xr:uid="{00000000-0005-0000-0000-0000B0080000}"/>
    <cellStyle name="Input [yellow]" xfId="2227" xr:uid="{00000000-0005-0000-0000-0000B1080000}"/>
    <cellStyle name="Input 2" xfId="2228" xr:uid="{00000000-0005-0000-0000-0000B2080000}"/>
    <cellStyle name="Input 3" xfId="2229" xr:uid="{00000000-0005-0000-0000-0000B3080000}"/>
    <cellStyle name="Input 4" xfId="2230" xr:uid="{00000000-0005-0000-0000-0000B4080000}"/>
    <cellStyle name="Input 5" xfId="2231" xr:uid="{00000000-0005-0000-0000-0000B5080000}"/>
    <cellStyle name="Input 6" xfId="2232" xr:uid="{00000000-0005-0000-0000-0000B6080000}"/>
    <cellStyle name="Input Cells" xfId="2233" xr:uid="{00000000-0005-0000-0000-0000B7080000}"/>
    <cellStyle name="Input Cells 2" xfId="2234" xr:uid="{00000000-0005-0000-0000-0000B8080000}"/>
    <cellStyle name="Input_$cell" xfId="2235" xr:uid="{00000000-0005-0000-0000-0000B9080000}"/>
    <cellStyle name="InputBlueFont" xfId="2236" xr:uid="{00000000-0005-0000-0000-0000BA080000}"/>
    <cellStyle name="Integer" xfId="2237" xr:uid="{00000000-0005-0000-0000-0000BB080000}"/>
    <cellStyle name="Item" xfId="2238" xr:uid="{00000000-0005-0000-0000-0000BC080000}"/>
    <cellStyle name="ItemTypeClass" xfId="2239" xr:uid="{00000000-0005-0000-0000-0000BD080000}"/>
    <cellStyle name="LEFT 7" xfId="2240" xr:uid="{00000000-0005-0000-0000-0000BE080000}"/>
    <cellStyle name="LEFT 7 2" xfId="2241" xr:uid="{00000000-0005-0000-0000-0000BF080000}"/>
    <cellStyle name="LEFT 7 SPACE2" xfId="2242" xr:uid="{00000000-0005-0000-0000-0000C0080000}"/>
    <cellStyle name="LEFT 7 SPACE2 2" xfId="2243" xr:uid="{00000000-0005-0000-0000-0000C1080000}"/>
    <cellStyle name="LEFT 7 SPACEA" xfId="2244" xr:uid="{00000000-0005-0000-0000-0000C2080000}"/>
    <cellStyle name="LEFT 7 SPACEA 2" xfId="2245" xr:uid="{00000000-0005-0000-0000-0000C3080000}"/>
    <cellStyle name="LEFT 7 SPACER" xfId="2246" xr:uid="{00000000-0005-0000-0000-0000C4080000}"/>
    <cellStyle name="LEFT 7 SPACER 2" xfId="2247" xr:uid="{00000000-0005-0000-0000-0000C5080000}"/>
    <cellStyle name="LEFT 7A" xfId="2248" xr:uid="{00000000-0005-0000-0000-0000C6080000}"/>
    <cellStyle name="LEFT 7A 2" xfId="2249" xr:uid="{00000000-0005-0000-0000-0000C7080000}"/>
    <cellStyle name="LEFT 9" xfId="2250" xr:uid="{00000000-0005-0000-0000-0000C8080000}"/>
    <cellStyle name="LEFT 9 2" xfId="2251" xr:uid="{00000000-0005-0000-0000-0000C9080000}"/>
    <cellStyle name="LEFT 9 SPACER" xfId="2252" xr:uid="{00000000-0005-0000-0000-0000CA080000}"/>
    <cellStyle name="LEFT 9 SPACER 2" xfId="2253" xr:uid="{00000000-0005-0000-0000-0000CB080000}"/>
    <cellStyle name="Ligne détail" xfId="2254" xr:uid="{00000000-0005-0000-0000-0000CC080000}"/>
    <cellStyle name="Link Currency (0)" xfId="2255" xr:uid="{00000000-0005-0000-0000-0000CD080000}"/>
    <cellStyle name="Link Currency (0) 2" xfId="2256" xr:uid="{00000000-0005-0000-0000-0000CE080000}"/>
    <cellStyle name="Link Currency (0) 3" xfId="2257" xr:uid="{00000000-0005-0000-0000-0000CF080000}"/>
    <cellStyle name="Link Currency (0) 4" xfId="2258" xr:uid="{00000000-0005-0000-0000-0000D0080000}"/>
    <cellStyle name="Link Currency (0) 5" xfId="2259" xr:uid="{00000000-0005-0000-0000-0000D1080000}"/>
    <cellStyle name="Link Currency (0) 6" xfId="2260" xr:uid="{00000000-0005-0000-0000-0000D2080000}"/>
    <cellStyle name="Link Currency (0) 7" xfId="2261" xr:uid="{00000000-0005-0000-0000-0000D3080000}"/>
    <cellStyle name="Link Currency (0) 8" xfId="2262" xr:uid="{00000000-0005-0000-0000-0000D4080000}"/>
    <cellStyle name="Link Currency (0)_New_Valuation list" xfId="2263" xr:uid="{00000000-0005-0000-0000-0000D5080000}"/>
    <cellStyle name="Link Currency (2)" xfId="2264" xr:uid="{00000000-0005-0000-0000-0000D6080000}"/>
    <cellStyle name="Link Currency (2) 2" xfId="2265" xr:uid="{00000000-0005-0000-0000-0000D7080000}"/>
    <cellStyle name="Link Currency (2) 3" xfId="2266" xr:uid="{00000000-0005-0000-0000-0000D8080000}"/>
    <cellStyle name="Link Currency (2) 4" xfId="2267" xr:uid="{00000000-0005-0000-0000-0000D9080000}"/>
    <cellStyle name="Link Currency (2) 5" xfId="2268" xr:uid="{00000000-0005-0000-0000-0000DA080000}"/>
    <cellStyle name="Link Currency (2) 6" xfId="2269" xr:uid="{00000000-0005-0000-0000-0000DB080000}"/>
    <cellStyle name="Link Currency (2) 7" xfId="2270" xr:uid="{00000000-0005-0000-0000-0000DC080000}"/>
    <cellStyle name="Link Currency (2) 8" xfId="2271" xr:uid="{00000000-0005-0000-0000-0000DD080000}"/>
    <cellStyle name="Link Currency (2)_New_Valuation list" xfId="2272" xr:uid="{00000000-0005-0000-0000-0000DE080000}"/>
    <cellStyle name="Link Units (0)" xfId="2273" xr:uid="{00000000-0005-0000-0000-0000DF080000}"/>
    <cellStyle name="Link Units (0) 2" xfId="2274" xr:uid="{00000000-0005-0000-0000-0000E0080000}"/>
    <cellStyle name="Link Units (0) 3" xfId="2275" xr:uid="{00000000-0005-0000-0000-0000E1080000}"/>
    <cellStyle name="Link Units (0) 4" xfId="2276" xr:uid="{00000000-0005-0000-0000-0000E2080000}"/>
    <cellStyle name="Link Units (0) 5" xfId="2277" xr:uid="{00000000-0005-0000-0000-0000E3080000}"/>
    <cellStyle name="Link Units (0) 6" xfId="2278" xr:uid="{00000000-0005-0000-0000-0000E4080000}"/>
    <cellStyle name="Link Units (0) 7" xfId="2279" xr:uid="{00000000-0005-0000-0000-0000E5080000}"/>
    <cellStyle name="Link Units (0) 8" xfId="2280" xr:uid="{00000000-0005-0000-0000-0000E6080000}"/>
    <cellStyle name="Link Units (0)_New_Valuation list" xfId="2281" xr:uid="{00000000-0005-0000-0000-0000E7080000}"/>
    <cellStyle name="Link Units (1)" xfId="2282" xr:uid="{00000000-0005-0000-0000-0000E8080000}"/>
    <cellStyle name="Link Units (1) 2" xfId="2283" xr:uid="{00000000-0005-0000-0000-0000E9080000}"/>
    <cellStyle name="Link Units (1) 3" xfId="2284" xr:uid="{00000000-0005-0000-0000-0000EA080000}"/>
    <cellStyle name="Link Units (1) 4" xfId="2285" xr:uid="{00000000-0005-0000-0000-0000EB080000}"/>
    <cellStyle name="Link Units (1) 5" xfId="2286" xr:uid="{00000000-0005-0000-0000-0000EC080000}"/>
    <cellStyle name="Link Units (1) 6" xfId="2287" xr:uid="{00000000-0005-0000-0000-0000ED080000}"/>
    <cellStyle name="Link Units (1) 7" xfId="2288" xr:uid="{00000000-0005-0000-0000-0000EE080000}"/>
    <cellStyle name="Link Units (1) 8" xfId="2289" xr:uid="{00000000-0005-0000-0000-0000EF080000}"/>
    <cellStyle name="Link Units (1)_New_Valuation list" xfId="2290" xr:uid="{00000000-0005-0000-0000-0000F0080000}"/>
    <cellStyle name="Link Units (2)" xfId="2291" xr:uid="{00000000-0005-0000-0000-0000F1080000}"/>
    <cellStyle name="Link Units (2) 2" xfId="2292" xr:uid="{00000000-0005-0000-0000-0000F2080000}"/>
    <cellStyle name="Link Units (2) 3" xfId="2293" xr:uid="{00000000-0005-0000-0000-0000F3080000}"/>
    <cellStyle name="Link Units (2) 4" xfId="2294" xr:uid="{00000000-0005-0000-0000-0000F4080000}"/>
    <cellStyle name="Link Units (2) 5" xfId="2295" xr:uid="{00000000-0005-0000-0000-0000F5080000}"/>
    <cellStyle name="Link Units (2) 6" xfId="2296" xr:uid="{00000000-0005-0000-0000-0000F6080000}"/>
    <cellStyle name="Link Units (2) 7" xfId="2297" xr:uid="{00000000-0005-0000-0000-0000F7080000}"/>
    <cellStyle name="Link Units (2) 8" xfId="2298" xr:uid="{00000000-0005-0000-0000-0000F8080000}"/>
    <cellStyle name="Link Units (2)_New_Valuation list" xfId="2299" xr:uid="{00000000-0005-0000-0000-0000F9080000}"/>
    <cellStyle name="Linked Cell" xfId="2300" xr:uid="{00000000-0005-0000-0000-0000FA080000}"/>
    <cellStyle name="Linked Cell 2" xfId="2301" xr:uid="{00000000-0005-0000-0000-0000FB080000}"/>
    <cellStyle name="Linked Cell 3" xfId="2302" xr:uid="{00000000-0005-0000-0000-0000FC080000}"/>
    <cellStyle name="Linked Cell_01.米国（販売実績+予想）" xfId="2303" xr:uid="{00000000-0005-0000-0000-0000FD080000}"/>
    <cellStyle name="Mainhead" xfId="2304" xr:uid="{00000000-0005-0000-0000-0000FE080000}"/>
    <cellStyle name="MEV1" xfId="2305" xr:uid="{00000000-0005-0000-0000-0000FF080000}"/>
    <cellStyle name="MEV2" xfId="2306" xr:uid="{00000000-0005-0000-0000-000000090000}"/>
    <cellStyle name="Milliers [0]_!!!GO" xfId="2307" xr:uid="{00000000-0005-0000-0000-000001090000}"/>
    <cellStyle name="Milliers_!!!GO" xfId="2308" xr:uid="{00000000-0005-0000-0000-000002090000}"/>
    <cellStyle name="Model" xfId="2309" xr:uid="{00000000-0005-0000-0000-000003090000}"/>
    <cellStyle name="Monétaire [0]_!!!GO" xfId="2310" xr:uid="{00000000-0005-0000-0000-000004090000}"/>
    <cellStyle name="Monétaire_!!!GO" xfId="2311" xr:uid="{00000000-0005-0000-0000-000005090000}"/>
    <cellStyle name="MonthYears" xfId="2312" xr:uid="{00000000-0005-0000-0000-000006090000}"/>
    <cellStyle name="Multiple" xfId="2313" xr:uid="{00000000-0005-0000-0000-000007090000}"/>
    <cellStyle name="Multiple (no x)" xfId="2314" xr:uid="{00000000-0005-0000-0000-000008090000}"/>
    <cellStyle name="Multiple (x)" xfId="2315" xr:uid="{00000000-0005-0000-0000-000009090000}"/>
    <cellStyle name="Multiple 2" xfId="2316" xr:uid="{00000000-0005-0000-0000-00000A090000}"/>
    <cellStyle name="Multiple 3" xfId="2317" xr:uid="{00000000-0005-0000-0000-00000B090000}"/>
    <cellStyle name="Multiple 4" xfId="2318" xr:uid="{00000000-0005-0000-0000-00000C090000}"/>
    <cellStyle name="Multiple 5" xfId="2319" xr:uid="{00000000-0005-0000-0000-00000D090000}"/>
    <cellStyle name="Multiple 6" xfId="2320" xr:uid="{00000000-0005-0000-0000-00000E090000}"/>
    <cellStyle name="Multiple 7" xfId="2321" xr:uid="{00000000-0005-0000-0000-00000F090000}"/>
    <cellStyle name="Multiple 8" xfId="2322" xr:uid="{00000000-0005-0000-0000-000010090000}"/>
    <cellStyle name="Multiple_data" xfId="2323" xr:uid="{00000000-0005-0000-0000-000011090000}"/>
    <cellStyle name="Neutral" xfId="2324" xr:uid="{00000000-0005-0000-0000-000012090000}"/>
    <cellStyle name="Neutral 2" xfId="2325" xr:uid="{00000000-0005-0000-0000-000013090000}"/>
    <cellStyle name="Neutral 3" xfId="2326" xr:uid="{00000000-0005-0000-0000-000014090000}"/>
    <cellStyle name="Neutral_01.米国（販売実績+予想）" xfId="2327" xr:uid="{00000000-0005-0000-0000-000015090000}"/>
    <cellStyle name="no dec" xfId="2328" xr:uid="{00000000-0005-0000-0000-000016090000}"/>
    <cellStyle name="no dec 2" xfId="2329" xr:uid="{00000000-0005-0000-0000-000017090000}"/>
    <cellStyle name="Normal - Style1" xfId="2330" xr:uid="{00000000-0005-0000-0000-000018090000}"/>
    <cellStyle name="Normal 10" xfId="2331" xr:uid="{00000000-0005-0000-0000-000019090000}"/>
    <cellStyle name="Normal 11" xfId="2332" xr:uid="{00000000-0005-0000-0000-00001A090000}"/>
    <cellStyle name="Normal 12" xfId="2333" xr:uid="{00000000-0005-0000-0000-00001B090000}"/>
    <cellStyle name="Normal 13" xfId="2334" xr:uid="{00000000-0005-0000-0000-00001C090000}"/>
    <cellStyle name="Normal 14" xfId="2335" xr:uid="{00000000-0005-0000-0000-00001D090000}"/>
    <cellStyle name="Normal 2" xfId="2336" xr:uid="{00000000-0005-0000-0000-00001E090000}"/>
    <cellStyle name="Normal 2 2" xfId="2337" xr:uid="{00000000-0005-0000-0000-00001F090000}"/>
    <cellStyle name="Normal 2 3" xfId="2338" xr:uid="{00000000-0005-0000-0000-000020090000}"/>
    <cellStyle name="Normal 2 4" xfId="2339" xr:uid="{00000000-0005-0000-0000-000021090000}"/>
    <cellStyle name="Normal 2 5" xfId="2340" xr:uid="{00000000-0005-0000-0000-000022090000}"/>
    <cellStyle name="Normal 2 6" xfId="2341" xr:uid="{00000000-0005-0000-0000-000023090000}"/>
    <cellStyle name="Normal 2 7" xfId="2342" xr:uid="{00000000-0005-0000-0000-000024090000}"/>
    <cellStyle name="Normal 2_New_Valuation list" xfId="2343" xr:uid="{00000000-0005-0000-0000-000025090000}"/>
    <cellStyle name="Normal 3" xfId="2344" xr:uid="{00000000-0005-0000-0000-000026090000}"/>
    <cellStyle name="Normal 3 2" xfId="2345" xr:uid="{00000000-0005-0000-0000-000027090000}"/>
    <cellStyle name="Normal 3_New_Valuation list" xfId="2346" xr:uid="{00000000-0005-0000-0000-000028090000}"/>
    <cellStyle name="Normal 4" xfId="2347" xr:uid="{00000000-0005-0000-0000-000029090000}"/>
    <cellStyle name="Normal 5" xfId="2348" xr:uid="{00000000-0005-0000-0000-00002A090000}"/>
    <cellStyle name="Normal 6" xfId="2349" xr:uid="{00000000-0005-0000-0000-00002B090000}"/>
    <cellStyle name="Normal 7" xfId="2350" xr:uid="{00000000-0005-0000-0000-00002C090000}"/>
    <cellStyle name="Normal 8" xfId="2351" xr:uid="{00000000-0005-0000-0000-00002D090000}"/>
    <cellStyle name="Normal 9" xfId="2352" xr:uid="{00000000-0005-0000-0000-00002E090000}"/>
    <cellStyle name="Normal Bold" xfId="2353" xr:uid="{00000000-0005-0000-0000-00002F090000}"/>
    <cellStyle name="Normal Cells" xfId="2354" xr:uid="{00000000-0005-0000-0000-000030090000}"/>
    <cellStyle name="Normal Cells 2" xfId="2355" xr:uid="{00000000-0005-0000-0000-000031090000}"/>
    <cellStyle name="Normal- Enter (1)" xfId="2356" xr:uid="{00000000-0005-0000-0000-000032090000}"/>
    <cellStyle name="Normal- Enter (1) 2" xfId="2357" xr:uid="{00000000-0005-0000-0000-000033090000}"/>
    <cellStyle name="Normal- Enter (1) 3" xfId="2358" xr:uid="{00000000-0005-0000-0000-000034090000}"/>
    <cellStyle name="Normal- Enter (1) 4" xfId="2359" xr:uid="{00000000-0005-0000-0000-000035090000}"/>
    <cellStyle name="Normal- Enter (1) 5" xfId="2360" xr:uid="{00000000-0005-0000-0000-000036090000}"/>
    <cellStyle name="Normal- Enter (1) 6" xfId="2361" xr:uid="{00000000-0005-0000-0000-000037090000}"/>
    <cellStyle name="Normal- Enter (1)_New_Valuation list" xfId="2362" xr:uid="{00000000-0005-0000-0000-000038090000}"/>
    <cellStyle name="Normal_#18-Internet" xfId="2363" xr:uid="{00000000-0005-0000-0000-000039090000}"/>
    <cellStyle name="Normal-Entry" xfId="2364" xr:uid="{00000000-0005-0000-0000-00003A090000}"/>
    <cellStyle name="NormalGB" xfId="2365" xr:uid="{00000000-0005-0000-0000-00003B090000}"/>
    <cellStyle name="Normal-Input(1)" xfId="2366" xr:uid="{00000000-0005-0000-0000-00003C090000}"/>
    <cellStyle name="Note" xfId="2367" xr:uid="{00000000-0005-0000-0000-00003D090000}"/>
    <cellStyle name="Note 2" xfId="2368" xr:uid="{00000000-0005-0000-0000-00003E090000}"/>
    <cellStyle name="Note 3" xfId="2369" xr:uid="{00000000-0005-0000-0000-00003F090000}"/>
    <cellStyle name="num1Style" xfId="2370" xr:uid="{00000000-0005-0000-0000-000040090000}"/>
    <cellStyle name="num1Style 2" xfId="2371" xr:uid="{00000000-0005-0000-0000-000041090000}"/>
    <cellStyle name="num1Style 3" xfId="2372" xr:uid="{00000000-0005-0000-0000-000042090000}"/>
    <cellStyle name="num1Style 4" xfId="2373" xr:uid="{00000000-0005-0000-0000-000043090000}"/>
    <cellStyle name="num1Style 5" xfId="2374" xr:uid="{00000000-0005-0000-0000-000044090000}"/>
    <cellStyle name="num1Style 6" xfId="2375" xr:uid="{00000000-0005-0000-0000-000045090000}"/>
    <cellStyle name="num1Style_New_Valuation list" xfId="2376" xr:uid="{00000000-0005-0000-0000-000046090000}"/>
    <cellStyle name="num1Styleb" xfId="2377" xr:uid="{00000000-0005-0000-0000-000047090000}"/>
    <cellStyle name="num1Styleb 2" xfId="2378" xr:uid="{00000000-0005-0000-0000-000048090000}"/>
    <cellStyle name="num1Styleb 3" xfId="2379" xr:uid="{00000000-0005-0000-0000-000049090000}"/>
    <cellStyle name="num1Styleb 4" xfId="2380" xr:uid="{00000000-0005-0000-0000-00004A090000}"/>
    <cellStyle name="num1Styleb 5" xfId="2381" xr:uid="{00000000-0005-0000-0000-00004B090000}"/>
    <cellStyle name="num1Styleb 6" xfId="2382" xr:uid="{00000000-0005-0000-0000-00004C090000}"/>
    <cellStyle name="num4Style" xfId="2383" xr:uid="{00000000-0005-0000-0000-00004D090000}"/>
    <cellStyle name="num4Style 2" xfId="2384" xr:uid="{00000000-0005-0000-0000-00004E090000}"/>
    <cellStyle name="num4Style 3" xfId="2385" xr:uid="{00000000-0005-0000-0000-00004F090000}"/>
    <cellStyle name="num4Style 4" xfId="2386" xr:uid="{00000000-0005-0000-0000-000050090000}"/>
    <cellStyle name="num4Style 5" xfId="2387" xr:uid="{00000000-0005-0000-0000-000051090000}"/>
    <cellStyle name="num4Style 6" xfId="2388" xr:uid="{00000000-0005-0000-0000-000052090000}"/>
    <cellStyle name="num4Style_New_Valuation list" xfId="2389" xr:uid="{00000000-0005-0000-0000-000053090000}"/>
    <cellStyle name="num4Styleb" xfId="2390" xr:uid="{00000000-0005-0000-0000-000054090000}"/>
    <cellStyle name="num4Styleb 2" xfId="2391" xr:uid="{00000000-0005-0000-0000-000055090000}"/>
    <cellStyle name="num4Styleb 3" xfId="2392" xr:uid="{00000000-0005-0000-0000-000056090000}"/>
    <cellStyle name="num4Styleb 4" xfId="2393" xr:uid="{00000000-0005-0000-0000-000057090000}"/>
    <cellStyle name="num4Styleb 5" xfId="2394" xr:uid="{00000000-0005-0000-0000-000058090000}"/>
    <cellStyle name="num4Styleb 6" xfId="2395" xr:uid="{00000000-0005-0000-0000-000059090000}"/>
    <cellStyle name="Number" xfId="2396" xr:uid="{00000000-0005-0000-0000-00005A090000}"/>
    <cellStyle name="Number 2" xfId="2397" xr:uid="{00000000-0005-0000-0000-00005B090000}"/>
    <cellStyle name="numPStyle" xfId="2398" xr:uid="{00000000-0005-0000-0000-00005C090000}"/>
    <cellStyle name="numPStyle 2" xfId="2399" xr:uid="{00000000-0005-0000-0000-00005D090000}"/>
    <cellStyle name="numPStyle 3" xfId="2400" xr:uid="{00000000-0005-0000-0000-00005E090000}"/>
    <cellStyle name="numPStyle 4" xfId="2401" xr:uid="{00000000-0005-0000-0000-00005F090000}"/>
    <cellStyle name="numPStyle 5" xfId="2402" xr:uid="{00000000-0005-0000-0000-000060090000}"/>
    <cellStyle name="numPStyle 6" xfId="2403" xr:uid="{00000000-0005-0000-0000-000061090000}"/>
    <cellStyle name="numPStyle_New_Valuation list" xfId="2404" xr:uid="{00000000-0005-0000-0000-000062090000}"/>
    <cellStyle name="numPStyleb" xfId="2405" xr:uid="{00000000-0005-0000-0000-000063090000}"/>
    <cellStyle name="numPStyleb 2" xfId="2406" xr:uid="{00000000-0005-0000-0000-000064090000}"/>
    <cellStyle name="numPStyleb 3" xfId="2407" xr:uid="{00000000-0005-0000-0000-000065090000}"/>
    <cellStyle name="numPStyleb 4" xfId="2408" xr:uid="{00000000-0005-0000-0000-000066090000}"/>
    <cellStyle name="numPStyleb 5" xfId="2409" xr:uid="{00000000-0005-0000-0000-000067090000}"/>
    <cellStyle name="numPStyleb 6" xfId="2410" xr:uid="{00000000-0005-0000-0000-000068090000}"/>
    <cellStyle name="numXStyle" xfId="2411" xr:uid="{00000000-0005-0000-0000-000069090000}"/>
    <cellStyle name="numXStyle 2" xfId="2412" xr:uid="{00000000-0005-0000-0000-00006A090000}"/>
    <cellStyle name="numXStyle 3" xfId="2413" xr:uid="{00000000-0005-0000-0000-00006B090000}"/>
    <cellStyle name="numXStyle 4" xfId="2414" xr:uid="{00000000-0005-0000-0000-00006C090000}"/>
    <cellStyle name="numXStyle 5" xfId="2415" xr:uid="{00000000-0005-0000-0000-00006D090000}"/>
    <cellStyle name="numXStyle 6" xfId="2416" xr:uid="{00000000-0005-0000-0000-00006E090000}"/>
    <cellStyle name="numXStyle_New_Valuation list" xfId="2417" xr:uid="{00000000-0005-0000-0000-00006F090000}"/>
    <cellStyle name="numXStyleb" xfId="2418" xr:uid="{00000000-0005-0000-0000-000070090000}"/>
    <cellStyle name="numXStyleb 2" xfId="2419" xr:uid="{00000000-0005-0000-0000-000071090000}"/>
    <cellStyle name="numXStyleb 3" xfId="2420" xr:uid="{00000000-0005-0000-0000-000072090000}"/>
    <cellStyle name="numXStyleb 4" xfId="2421" xr:uid="{00000000-0005-0000-0000-000073090000}"/>
    <cellStyle name="numXStyleb 5" xfId="2422" xr:uid="{00000000-0005-0000-0000-000074090000}"/>
    <cellStyle name="numXStyleb 6" xfId="2423" xr:uid="{00000000-0005-0000-0000-000075090000}"/>
    <cellStyle name="Œ…‹æØ‚è [0.00]_!!!GO" xfId="2424" xr:uid="{00000000-0005-0000-0000-000076090000}"/>
    <cellStyle name="Œ…‹æØ‚è_!!!GO" xfId="2425" xr:uid="{00000000-0005-0000-0000-000077090000}"/>
    <cellStyle name="outh America" xfId="2426" xr:uid="{00000000-0005-0000-0000-000078090000}"/>
    <cellStyle name="outh America 2" xfId="2427" xr:uid="{00000000-0005-0000-0000-000079090000}"/>
    <cellStyle name="Output" xfId="2428" xr:uid="{00000000-0005-0000-0000-00007A090000}"/>
    <cellStyle name="Output 2" xfId="2429" xr:uid="{00000000-0005-0000-0000-00007B090000}"/>
    <cellStyle name="Output 3" xfId="2430" xr:uid="{00000000-0005-0000-0000-00007C090000}"/>
    <cellStyle name="Output_01.米国（販売実績+予想）" xfId="2431" xr:uid="{00000000-0005-0000-0000-00007D090000}"/>
    <cellStyle name="Page header" xfId="2432" xr:uid="{00000000-0005-0000-0000-00007E090000}"/>
    <cellStyle name="Page header 2" xfId="2433" xr:uid="{00000000-0005-0000-0000-00007F090000}"/>
    <cellStyle name="Page Number" xfId="2434" xr:uid="{00000000-0005-0000-0000-000080090000}"/>
    <cellStyle name="Parens (1)" xfId="2435" xr:uid="{00000000-0005-0000-0000-000081090000}"/>
    <cellStyle name="per.style" xfId="2436" xr:uid="{00000000-0005-0000-0000-000082090000}"/>
    <cellStyle name="per.style 2" xfId="2437" xr:uid="{00000000-0005-0000-0000-000083090000}"/>
    <cellStyle name="Percent (.xx)" xfId="2438" xr:uid="{00000000-0005-0000-0000-000084090000}"/>
    <cellStyle name="Percent [0]" xfId="2439" xr:uid="{00000000-0005-0000-0000-000085090000}"/>
    <cellStyle name="Percent [0] 2" xfId="2440" xr:uid="{00000000-0005-0000-0000-000086090000}"/>
    <cellStyle name="Percent [0] 3" xfId="2441" xr:uid="{00000000-0005-0000-0000-000087090000}"/>
    <cellStyle name="Percent [0] 4" xfId="2442" xr:uid="{00000000-0005-0000-0000-000088090000}"/>
    <cellStyle name="Percent [0] 5" xfId="2443" xr:uid="{00000000-0005-0000-0000-000089090000}"/>
    <cellStyle name="Percent [0] 6" xfId="2444" xr:uid="{00000000-0005-0000-0000-00008A090000}"/>
    <cellStyle name="Percent [0] 7" xfId="2445" xr:uid="{00000000-0005-0000-0000-00008B090000}"/>
    <cellStyle name="Percent [0] 8" xfId="2446" xr:uid="{00000000-0005-0000-0000-00008C090000}"/>
    <cellStyle name="Percent [00]" xfId="2447" xr:uid="{00000000-0005-0000-0000-00008D090000}"/>
    <cellStyle name="Percent [00] 2" xfId="2448" xr:uid="{00000000-0005-0000-0000-00008E090000}"/>
    <cellStyle name="Percent [00] 3" xfId="2449" xr:uid="{00000000-0005-0000-0000-00008F090000}"/>
    <cellStyle name="Percent [00] 4" xfId="2450" xr:uid="{00000000-0005-0000-0000-000090090000}"/>
    <cellStyle name="Percent [00] 5" xfId="2451" xr:uid="{00000000-0005-0000-0000-000091090000}"/>
    <cellStyle name="Percent [00] 6" xfId="2452" xr:uid="{00000000-0005-0000-0000-000092090000}"/>
    <cellStyle name="Percent [00] 7" xfId="2453" xr:uid="{00000000-0005-0000-0000-000093090000}"/>
    <cellStyle name="Percent [00] 8" xfId="2454" xr:uid="{00000000-0005-0000-0000-000094090000}"/>
    <cellStyle name="Percent [2]" xfId="2455" xr:uid="{00000000-0005-0000-0000-000095090000}"/>
    <cellStyle name="Percent [2] 2" xfId="2456" xr:uid="{00000000-0005-0000-0000-000096090000}"/>
    <cellStyle name="Percent [2] 3" xfId="2457" xr:uid="{00000000-0005-0000-0000-000097090000}"/>
    <cellStyle name="Percent [2] 4" xfId="2458" xr:uid="{00000000-0005-0000-0000-000098090000}"/>
    <cellStyle name="Percent [2] 5" xfId="2459" xr:uid="{00000000-0005-0000-0000-000099090000}"/>
    <cellStyle name="Percent [2] 6" xfId="2460" xr:uid="{00000000-0005-0000-0000-00009A090000}"/>
    <cellStyle name="Percent [2] 7" xfId="2461" xr:uid="{00000000-0005-0000-0000-00009B090000}"/>
    <cellStyle name="Percent [2] 8" xfId="2462" xr:uid="{00000000-0005-0000-0000-00009C090000}"/>
    <cellStyle name="Percent 2" xfId="2463" xr:uid="{00000000-0005-0000-0000-00009D090000}"/>
    <cellStyle name="Percent 3" xfId="2464" xr:uid="{00000000-0005-0000-0000-00009E090000}"/>
    <cellStyle name="Percent 4" xfId="2465" xr:uid="{00000000-0005-0000-0000-00009F090000}"/>
    <cellStyle name="Percent 5" xfId="2466" xr:uid="{00000000-0005-0000-0000-0000A0090000}"/>
    <cellStyle name="Percent 6" xfId="2467" xr:uid="{00000000-0005-0000-0000-0000A1090000}"/>
    <cellStyle name="Percent 7" xfId="2468" xr:uid="{00000000-0005-0000-0000-0000A2090000}"/>
    <cellStyle name="Percent 8" xfId="2469" xr:uid="{00000000-0005-0000-0000-0000A3090000}"/>
    <cellStyle name="Percent 9" xfId="2470" xr:uid="{00000000-0005-0000-0000-0000A4090000}"/>
    <cellStyle name="Percent(.x)" xfId="2471" xr:uid="{00000000-0005-0000-0000-0000A5090000}"/>
    <cellStyle name="Percent[0]" xfId="2472" xr:uid="{00000000-0005-0000-0000-0000A6090000}"/>
    <cellStyle name="Percent[0] 2" xfId="2473" xr:uid="{00000000-0005-0000-0000-0000A7090000}"/>
    <cellStyle name="Percent[2]" xfId="2474" xr:uid="{00000000-0005-0000-0000-0000A8090000}"/>
    <cellStyle name="Percent[2] 2" xfId="2475" xr:uid="{00000000-0005-0000-0000-0000A9090000}"/>
    <cellStyle name="PercentChange" xfId="2476" xr:uid="{00000000-0005-0000-0000-0000AA090000}"/>
    <cellStyle name="PL" xfId="2477" xr:uid="{00000000-0005-0000-0000-0000AB090000}"/>
    <cellStyle name="PlainDollarBoldwBorders" xfId="2478" xr:uid="{00000000-0005-0000-0000-0000AC090000}"/>
    <cellStyle name="PlainDollarBoldwBorders 2" xfId="2479" xr:uid="{00000000-0005-0000-0000-0000AD090000}"/>
    <cellStyle name="PrePop Currency (0)" xfId="2480" xr:uid="{00000000-0005-0000-0000-0000AE090000}"/>
    <cellStyle name="PrePop Currency (0) 2" xfId="2481" xr:uid="{00000000-0005-0000-0000-0000AF090000}"/>
    <cellStyle name="PrePop Currency (0) 3" xfId="2482" xr:uid="{00000000-0005-0000-0000-0000B0090000}"/>
    <cellStyle name="PrePop Currency (0) 4" xfId="2483" xr:uid="{00000000-0005-0000-0000-0000B1090000}"/>
    <cellStyle name="PrePop Currency (0) 5" xfId="2484" xr:uid="{00000000-0005-0000-0000-0000B2090000}"/>
    <cellStyle name="PrePop Currency (0) 6" xfId="2485" xr:uid="{00000000-0005-0000-0000-0000B3090000}"/>
    <cellStyle name="PrePop Currency (0) 7" xfId="2486" xr:uid="{00000000-0005-0000-0000-0000B4090000}"/>
    <cellStyle name="PrePop Currency (0) 8" xfId="2487" xr:uid="{00000000-0005-0000-0000-0000B5090000}"/>
    <cellStyle name="PrePop Currency (0)_New_Valuation list" xfId="2488" xr:uid="{00000000-0005-0000-0000-0000B6090000}"/>
    <cellStyle name="PrePop Currency (2)" xfId="2489" xr:uid="{00000000-0005-0000-0000-0000B7090000}"/>
    <cellStyle name="PrePop Currency (2) 2" xfId="2490" xr:uid="{00000000-0005-0000-0000-0000B8090000}"/>
    <cellStyle name="PrePop Currency (2) 3" xfId="2491" xr:uid="{00000000-0005-0000-0000-0000B9090000}"/>
    <cellStyle name="PrePop Currency (2) 4" xfId="2492" xr:uid="{00000000-0005-0000-0000-0000BA090000}"/>
    <cellStyle name="PrePop Currency (2) 5" xfId="2493" xr:uid="{00000000-0005-0000-0000-0000BB090000}"/>
    <cellStyle name="PrePop Currency (2) 6" xfId="2494" xr:uid="{00000000-0005-0000-0000-0000BC090000}"/>
    <cellStyle name="PrePop Currency (2) 7" xfId="2495" xr:uid="{00000000-0005-0000-0000-0000BD090000}"/>
    <cellStyle name="PrePop Currency (2) 8" xfId="2496" xr:uid="{00000000-0005-0000-0000-0000BE090000}"/>
    <cellStyle name="PrePop Currency (2)_New_Valuation list" xfId="2497" xr:uid="{00000000-0005-0000-0000-0000BF090000}"/>
    <cellStyle name="PrePop Units (0)" xfId="2498" xr:uid="{00000000-0005-0000-0000-0000C0090000}"/>
    <cellStyle name="PrePop Units (0) 2" xfId="2499" xr:uid="{00000000-0005-0000-0000-0000C1090000}"/>
    <cellStyle name="PrePop Units (0) 3" xfId="2500" xr:uid="{00000000-0005-0000-0000-0000C2090000}"/>
    <cellStyle name="PrePop Units (0) 4" xfId="2501" xr:uid="{00000000-0005-0000-0000-0000C3090000}"/>
    <cellStyle name="PrePop Units (0) 5" xfId="2502" xr:uid="{00000000-0005-0000-0000-0000C4090000}"/>
    <cellStyle name="PrePop Units (0) 6" xfId="2503" xr:uid="{00000000-0005-0000-0000-0000C5090000}"/>
    <cellStyle name="PrePop Units (0) 7" xfId="2504" xr:uid="{00000000-0005-0000-0000-0000C6090000}"/>
    <cellStyle name="PrePop Units (0) 8" xfId="2505" xr:uid="{00000000-0005-0000-0000-0000C7090000}"/>
    <cellStyle name="PrePop Units (0)_New_Valuation list" xfId="2506" xr:uid="{00000000-0005-0000-0000-0000C8090000}"/>
    <cellStyle name="PrePop Units (1)" xfId="2507" xr:uid="{00000000-0005-0000-0000-0000C9090000}"/>
    <cellStyle name="PrePop Units (1) 2" xfId="2508" xr:uid="{00000000-0005-0000-0000-0000CA090000}"/>
    <cellStyle name="PrePop Units (1) 3" xfId="2509" xr:uid="{00000000-0005-0000-0000-0000CB090000}"/>
    <cellStyle name="PrePop Units (1) 4" xfId="2510" xr:uid="{00000000-0005-0000-0000-0000CC090000}"/>
    <cellStyle name="PrePop Units (1) 5" xfId="2511" xr:uid="{00000000-0005-0000-0000-0000CD090000}"/>
    <cellStyle name="PrePop Units (1) 6" xfId="2512" xr:uid="{00000000-0005-0000-0000-0000CE090000}"/>
    <cellStyle name="PrePop Units (1) 7" xfId="2513" xr:uid="{00000000-0005-0000-0000-0000CF090000}"/>
    <cellStyle name="PrePop Units (1) 8" xfId="2514" xr:uid="{00000000-0005-0000-0000-0000D0090000}"/>
    <cellStyle name="PrePop Units (1)_New_Valuation list" xfId="2515" xr:uid="{00000000-0005-0000-0000-0000D1090000}"/>
    <cellStyle name="PrePop Units (2)" xfId="2516" xr:uid="{00000000-0005-0000-0000-0000D2090000}"/>
    <cellStyle name="PrePop Units (2) 2" xfId="2517" xr:uid="{00000000-0005-0000-0000-0000D3090000}"/>
    <cellStyle name="PrePop Units (2) 3" xfId="2518" xr:uid="{00000000-0005-0000-0000-0000D4090000}"/>
    <cellStyle name="PrePop Units (2) 4" xfId="2519" xr:uid="{00000000-0005-0000-0000-0000D5090000}"/>
    <cellStyle name="PrePop Units (2) 5" xfId="2520" xr:uid="{00000000-0005-0000-0000-0000D6090000}"/>
    <cellStyle name="PrePop Units (2) 6" xfId="2521" xr:uid="{00000000-0005-0000-0000-0000D7090000}"/>
    <cellStyle name="PrePop Units (2) 7" xfId="2522" xr:uid="{00000000-0005-0000-0000-0000D8090000}"/>
    <cellStyle name="PrePop Units (2) 8" xfId="2523" xr:uid="{00000000-0005-0000-0000-0000D9090000}"/>
    <cellStyle name="PrePop Units (2)_New_Valuation list" xfId="2524" xr:uid="{00000000-0005-0000-0000-0000DA090000}"/>
    <cellStyle name="Price" xfId="2525" xr:uid="{00000000-0005-0000-0000-0000DB090000}"/>
    <cellStyle name="ProtectedDates" xfId="2526" xr:uid="{00000000-0005-0000-0000-0000DC090000}"/>
    <cellStyle name="PSChar" xfId="2527" xr:uid="{00000000-0005-0000-0000-0000DD090000}"/>
    <cellStyle name="PSChar 2" xfId="2528" xr:uid="{00000000-0005-0000-0000-0000DE090000}"/>
    <cellStyle name="PSDate" xfId="2529" xr:uid="{00000000-0005-0000-0000-0000DF090000}"/>
    <cellStyle name="PSDate 2" xfId="2530" xr:uid="{00000000-0005-0000-0000-0000E0090000}"/>
    <cellStyle name="PSDec" xfId="2531" xr:uid="{00000000-0005-0000-0000-0000E1090000}"/>
    <cellStyle name="PSDec 2" xfId="2532" xr:uid="{00000000-0005-0000-0000-0000E2090000}"/>
    <cellStyle name="PSHeading" xfId="2533" xr:uid="{00000000-0005-0000-0000-0000E3090000}"/>
    <cellStyle name="PSHeading 2" xfId="2534" xr:uid="{00000000-0005-0000-0000-0000E4090000}"/>
    <cellStyle name="PSInt" xfId="2535" xr:uid="{00000000-0005-0000-0000-0000E5090000}"/>
    <cellStyle name="PSInt 2" xfId="2536" xr:uid="{00000000-0005-0000-0000-0000E6090000}"/>
    <cellStyle name="PSSpacer" xfId="2537" xr:uid="{00000000-0005-0000-0000-0000E7090000}"/>
    <cellStyle name="PSSpacer 2" xfId="2538" xr:uid="{00000000-0005-0000-0000-0000E8090000}"/>
    <cellStyle name="RED" xfId="2539" xr:uid="{00000000-0005-0000-0000-0000E9090000}"/>
    <cellStyle name="RED 2" xfId="2540" xr:uid="{00000000-0005-0000-0000-0000EA090000}"/>
    <cellStyle name="RED 3" xfId="2541" xr:uid="{00000000-0005-0000-0000-0000EB090000}"/>
    <cellStyle name="RED 4" xfId="2542" xr:uid="{00000000-0005-0000-0000-0000EC090000}"/>
    <cellStyle name="RED 5" xfId="2543" xr:uid="{00000000-0005-0000-0000-0000ED090000}"/>
    <cellStyle name="RED 6" xfId="2544" xr:uid="{00000000-0005-0000-0000-0000EE090000}"/>
    <cellStyle name="RED_New_Valuation list" xfId="2545" xr:uid="{00000000-0005-0000-0000-0000EF090000}"/>
    <cellStyle name="Ref Numbers" xfId="2546" xr:uid="{00000000-0005-0000-0000-0000F0090000}"/>
    <cellStyle name="Ref Numbers 2" xfId="2547" xr:uid="{00000000-0005-0000-0000-0000F1090000}"/>
    <cellStyle name="Restruct" xfId="2548" xr:uid="{00000000-0005-0000-0000-0000F2090000}"/>
    <cellStyle name="Reuters Cells" xfId="2549" xr:uid="{00000000-0005-0000-0000-0000F3090000}"/>
    <cellStyle name="Reuters Cells 2" xfId="2550" xr:uid="{00000000-0005-0000-0000-0000F4090000}"/>
    <cellStyle name="Salomon Logo" xfId="2551" xr:uid="{00000000-0005-0000-0000-0000F5090000}"/>
    <cellStyle name="ScripFactor" xfId="2552" xr:uid="{00000000-0005-0000-0000-0000F6090000}"/>
    <cellStyle name="SectionHeading" xfId="2553" xr:uid="{00000000-0005-0000-0000-0000F7090000}"/>
    <cellStyle name="ShadedCells_Database" xfId="2554" xr:uid="{00000000-0005-0000-0000-0000F8090000}"/>
    <cellStyle name="Single Accounting" xfId="2555" xr:uid="{00000000-0005-0000-0000-0000F9090000}"/>
    <cellStyle name="Source Line" xfId="2556" xr:uid="{00000000-0005-0000-0000-0000FA090000}"/>
    <cellStyle name="STANDARD" xfId="2557" xr:uid="{00000000-0005-0000-0000-0000FB090000}"/>
    <cellStyle name="STANDARD 2" xfId="2558" xr:uid="{00000000-0005-0000-0000-0000FC090000}"/>
    <cellStyle name="STANDARD 3" xfId="2559" xr:uid="{00000000-0005-0000-0000-0000FD090000}"/>
    <cellStyle name="STANDARD 4" xfId="2560" xr:uid="{00000000-0005-0000-0000-0000FE090000}"/>
    <cellStyle name="STANDARD 5" xfId="2561" xr:uid="{00000000-0005-0000-0000-0000FF090000}"/>
    <cellStyle name="STANDARD 6" xfId="2562" xr:uid="{00000000-0005-0000-0000-0000000A0000}"/>
    <cellStyle name="STANDARD 7" xfId="2563" xr:uid="{00000000-0005-0000-0000-0000010A0000}"/>
    <cellStyle name="STANDARD 8" xfId="2564" xr:uid="{00000000-0005-0000-0000-0000020A0000}"/>
    <cellStyle name="STANDARD_New_Valuation list" xfId="2565" xr:uid="{00000000-0005-0000-0000-0000030A0000}"/>
    <cellStyle name="Style 1" xfId="2566" xr:uid="{00000000-0005-0000-0000-0000040A0000}"/>
    <cellStyle name="Style 1 2" xfId="2567" xr:uid="{00000000-0005-0000-0000-0000050A0000}"/>
    <cellStyle name="Style 21" xfId="2568" xr:uid="{00000000-0005-0000-0000-0000060A0000}"/>
    <cellStyle name="Style 21 2" xfId="2569" xr:uid="{00000000-0005-0000-0000-0000070A0000}"/>
    <cellStyle name="Style 21 3" xfId="2570" xr:uid="{00000000-0005-0000-0000-0000080A0000}"/>
    <cellStyle name="Style 21 4" xfId="2571" xr:uid="{00000000-0005-0000-0000-0000090A0000}"/>
    <cellStyle name="Style 21 5" xfId="2572" xr:uid="{00000000-0005-0000-0000-00000A0A0000}"/>
    <cellStyle name="Style 21 6" xfId="2573" xr:uid="{00000000-0005-0000-0000-00000B0A0000}"/>
    <cellStyle name="Style 22" xfId="2574" xr:uid="{00000000-0005-0000-0000-00000C0A0000}"/>
    <cellStyle name="Style 22 2" xfId="2575" xr:uid="{00000000-0005-0000-0000-00000D0A0000}"/>
    <cellStyle name="Style 22 3" xfId="2576" xr:uid="{00000000-0005-0000-0000-00000E0A0000}"/>
    <cellStyle name="Style 22 4" xfId="2577" xr:uid="{00000000-0005-0000-0000-00000F0A0000}"/>
    <cellStyle name="Style 22 5" xfId="2578" xr:uid="{00000000-0005-0000-0000-0000100A0000}"/>
    <cellStyle name="Style 22 6" xfId="2579" xr:uid="{00000000-0005-0000-0000-0000110A0000}"/>
    <cellStyle name="Style 22_New_Valuation list" xfId="2580" xr:uid="{00000000-0005-0000-0000-0000120A0000}"/>
    <cellStyle name="Style 23" xfId="2581" xr:uid="{00000000-0005-0000-0000-0000130A0000}"/>
    <cellStyle name="Style 23 2" xfId="2582" xr:uid="{00000000-0005-0000-0000-0000140A0000}"/>
    <cellStyle name="Style 23 3" xfId="2583" xr:uid="{00000000-0005-0000-0000-0000150A0000}"/>
    <cellStyle name="Style 23 4" xfId="2584" xr:uid="{00000000-0005-0000-0000-0000160A0000}"/>
    <cellStyle name="Style 23 5" xfId="2585" xr:uid="{00000000-0005-0000-0000-0000170A0000}"/>
    <cellStyle name="Style 23 6" xfId="2586" xr:uid="{00000000-0005-0000-0000-0000180A0000}"/>
    <cellStyle name="Style 23_New_Valuation list" xfId="2587" xr:uid="{00000000-0005-0000-0000-0000190A0000}"/>
    <cellStyle name="Style 24" xfId="2588" xr:uid="{00000000-0005-0000-0000-00001A0A0000}"/>
    <cellStyle name="Style 24 2" xfId="2589" xr:uid="{00000000-0005-0000-0000-00001B0A0000}"/>
    <cellStyle name="Style 24 3" xfId="2590" xr:uid="{00000000-0005-0000-0000-00001C0A0000}"/>
    <cellStyle name="Style 24 4" xfId="2591" xr:uid="{00000000-0005-0000-0000-00001D0A0000}"/>
    <cellStyle name="Style 24 5" xfId="2592" xr:uid="{00000000-0005-0000-0000-00001E0A0000}"/>
    <cellStyle name="Style 24 6" xfId="2593" xr:uid="{00000000-0005-0000-0000-00001F0A0000}"/>
    <cellStyle name="Style 24_New_Valuation list" xfId="2594" xr:uid="{00000000-0005-0000-0000-0000200A0000}"/>
    <cellStyle name="Style 25" xfId="2595" xr:uid="{00000000-0005-0000-0000-0000210A0000}"/>
    <cellStyle name="Style 26" xfId="2596" xr:uid="{00000000-0005-0000-0000-0000220A0000}"/>
    <cellStyle name="Style 27" xfId="2597" xr:uid="{00000000-0005-0000-0000-0000230A0000}"/>
    <cellStyle name="Style 28" xfId="2598" xr:uid="{00000000-0005-0000-0000-0000240A0000}"/>
    <cellStyle name="Style 29" xfId="2599" xr:uid="{00000000-0005-0000-0000-0000250A0000}"/>
    <cellStyle name="Style 30" xfId="2600" xr:uid="{00000000-0005-0000-0000-0000260A0000}"/>
    <cellStyle name="Style 31" xfId="2601" xr:uid="{00000000-0005-0000-0000-0000270A0000}"/>
    <cellStyle name="Style 32" xfId="2602" xr:uid="{00000000-0005-0000-0000-0000280A0000}"/>
    <cellStyle name="Style 33" xfId="2603" xr:uid="{00000000-0005-0000-0000-0000290A0000}"/>
    <cellStyle name="Style 34" xfId="2604" xr:uid="{00000000-0005-0000-0000-00002A0A0000}"/>
    <cellStyle name="Style 35" xfId="2605" xr:uid="{00000000-0005-0000-0000-00002B0A0000}"/>
    <cellStyle name="Style 36" xfId="2606" xr:uid="{00000000-0005-0000-0000-00002C0A0000}"/>
    <cellStyle name="Style D green" xfId="2607" xr:uid="{00000000-0005-0000-0000-00002D0A0000}"/>
    <cellStyle name="Style E" xfId="2608" xr:uid="{00000000-0005-0000-0000-00002E0A0000}"/>
    <cellStyle name="Style H" xfId="2609" xr:uid="{00000000-0005-0000-0000-00002F0A0000}"/>
    <cellStyle name="Sub total" xfId="2610" xr:uid="{00000000-0005-0000-0000-0000300A0000}"/>
    <cellStyle name="Sub total 2" xfId="2611" xr:uid="{00000000-0005-0000-0000-0000310A0000}"/>
    <cellStyle name="subhead" xfId="2612" xr:uid="{00000000-0005-0000-0000-0000320A0000}"/>
    <cellStyle name="Subscribers" xfId="2613" xr:uid="{00000000-0005-0000-0000-0000330A0000}"/>
    <cellStyle name="TAB FTNOTE 9" xfId="2614" xr:uid="{00000000-0005-0000-0000-0000340A0000}"/>
    <cellStyle name="TAB FTNOTE 9 2" xfId="2615" xr:uid="{00000000-0005-0000-0000-0000350A0000}"/>
    <cellStyle name="TAB FTNOTE9A" xfId="2616" xr:uid="{00000000-0005-0000-0000-0000360A0000}"/>
    <cellStyle name="TAB FTNOTE9A 2" xfId="2617" xr:uid="{00000000-0005-0000-0000-0000370A0000}"/>
    <cellStyle name="TAB FTNOTE9B" xfId="2618" xr:uid="{00000000-0005-0000-0000-0000380A0000}"/>
    <cellStyle name="TAB FTNOTE9B 2" xfId="2619" xr:uid="{00000000-0005-0000-0000-0000390A0000}"/>
    <cellStyle name="TAB FTNT 9 SP" xfId="2620" xr:uid="{00000000-0005-0000-0000-00003A0A0000}"/>
    <cellStyle name="TAB FTNT 9 SP 2" xfId="2621" xr:uid="{00000000-0005-0000-0000-00003B0A0000}"/>
    <cellStyle name="Table end" xfId="2622" xr:uid="{00000000-0005-0000-0000-00003C0A0000}"/>
    <cellStyle name="Table end 2" xfId="2623" xr:uid="{00000000-0005-0000-0000-00003D0A0000}"/>
    <cellStyle name="TABLE FTNOTE" xfId="2624" xr:uid="{00000000-0005-0000-0000-00003E0A0000}"/>
    <cellStyle name="TABLE FTNOTE 2" xfId="2625" xr:uid="{00000000-0005-0000-0000-00003F0A0000}"/>
    <cellStyle name="Table head" xfId="2626" xr:uid="{00000000-0005-0000-0000-0000400A0000}"/>
    <cellStyle name="Table head 2" xfId="2627" xr:uid="{00000000-0005-0000-0000-0000410A0000}"/>
    <cellStyle name="Table head 3" xfId="2628" xr:uid="{00000000-0005-0000-0000-0000420A0000}"/>
    <cellStyle name="Table head 4" xfId="2629" xr:uid="{00000000-0005-0000-0000-0000430A0000}"/>
    <cellStyle name="Table head 5" xfId="2630" xr:uid="{00000000-0005-0000-0000-0000440A0000}"/>
    <cellStyle name="Table head 6" xfId="2631" xr:uid="{00000000-0005-0000-0000-0000450A0000}"/>
    <cellStyle name="Table Head Aligned" xfId="2632" xr:uid="{00000000-0005-0000-0000-0000460A0000}"/>
    <cellStyle name="Table Head Blue" xfId="2633" xr:uid="{00000000-0005-0000-0000-0000470A0000}"/>
    <cellStyle name="Table Head Green" xfId="2634" xr:uid="{00000000-0005-0000-0000-0000480A0000}"/>
    <cellStyle name="Table Head_Dual Charts Template" xfId="2635" xr:uid="{00000000-0005-0000-0000-0000490A0000}"/>
    <cellStyle name="Table Heading" xfId="2636" xr:uid="{00000000-0005-0000-0000-00004A0A0000}"/>
    <cellStyle name="TABLE SOURCE" xfId="2637" xr:uid="{00000000-0005-0000-0000-00004B0A0000}"/>
    <cellStyle name="TABLE SOURCE 2" xfId="2638" xr:uid="{00000000-0005-0000-0000-00004C0A0000}"/>
    <cellStyle name="TABLE SOURCEA" xfId="2639" xr:uid="{00000000-0005-0000-0000-00004D0A0000}"/>
    <cellStyle name="TABLE SOURCEA 2" xfId="2640" xr:uid="{00000000-0005-0000-0000-00004E0A0000}"/>
    <cellStyle name="TABLE SOURCEB" xfId="2641" xr:uid="{00000000-0005-0000-0000-00004F0A0000}"/>
    <cellStyle name="TABLE SOURCEB 2" xfId="2642" xr:uid="{00000000-0005-0000-0000-0000500A0000}"/>
    <cellStyle name="TABLE TEXT" xfId="2643" xr:uid="{00000000-0005-0000-0000-0000510A0000}"/>
    <cellStyle name="TABLE TEXT 1" xfId="2644" xr:uid="{00000000-0005-0000-0000-0000520A0000}"/>
    <cellStyle name="TABLE TEXT 1 2" xfId="2645" xr:uid="{00000000-0005-0000-0000-0000530A0000}"/>
    <cellStyle name="TABLE TEXT 2" xfId="2646" xr:uid="{00000000-0005-0000-0000-0000540A0000}"/>
    <cellStyle name="TABLE TEXT 2 2" xfId="2647" xr:uid="{00000000-0005-0000-0000-0000550A0000}"/>
    <cellStyle name="TABLE TEXT 3" xfId="2648" xr:uid="{00000000-0005-0000-0000-0000560A0000}"/>
    <cellStyle name="TABLE TEXT 8" xfId="2649" xr:uid="{00000000-0005-0000-0000-0000570A0000}"/>
    <cellStyle name="TABLE TEXT 8 2" xfId="2650" xr:uid="{00000000-0005-0000-0000-0000580A0000}"/>
    <cellStyle name="table text bold" xfId="2651" xr:uid="{00000000-0005-0000-0000-0000590A0000}"/>
    <cellStyle name="table text bold 2" xfId="2652" xr:uid="{00000000-0005-0000-0000-00005A0A0000}"/>
    <cellStyle name="table text bold green" xfId="2653" xr:uid="{00000000-0005-0000-0000-00005B0A0000}"/>
    <cellStyle name="table text bold green 2" xfId="2654" xr:uid="{00000000-0005-0000-0000-00005C0A0000}"/>
    <cellStyle name="table text bold green 3" xfId="2655" xr:uid="{00000000-0005-0000-0000-00005D0A0000}"/>
    <cellStyle name="table text bold green 4" xfId="2656" xr:uid="{00000000-0005-0000-0000-00005E0A0000}"/>
    <cellStyle name="table text bold green 5" xfId="2657" xr:uid="{00000000-0005-0000-0000-00005F0A0000}"/>
    <cellStyle name="table text bold green 6" xfId="2658" xr:uid="{00000000-0005-0000-0000-0000600A0000}"/>
    <cellStyle name="table text light" xfId="2659" xr:uid="{00000000-0005-0000-0000-0000610A0000}"/>
    <cellStyle name="table text light 2" xfId="2660" xr:uid="{00000000-0005-0000-0000-0000620A0000}"/>
    <cellStyle name="Table Text_Dual Charts Template" xfId="2661" xr:uid="{00000000-0005-0000-0000-0000630A0000}"/>
    <cellStyle name="Table Title" xfId="2662" xr:uid="{00000000-0005-0000-0000-0000640A0000}"/>
    <cellStyle name="Table Units" xfId="2663" xr:uid="{00000000-0005-0000-0000-0000650A0000}"/>
    <cellStyle name="Table_Header" xfId="2664" xr:uid="{00000000-0005-0000-0000-0000660A0000}"/>
    <cellStyle name="TableBody" xfId="2665" xr:uid="{00000000-0005-0000-0000-0000670A0000}"/>
    <cellStyle name="TableColHeads" xfId="2666" xr:uid="{00000000-0005-0000-0000-0000680A0000}"/>
    <cellStyle name="Terms" xfId="2667" xr:uid="{00000000-0005-0000-0000-0000690A0000}"/>
    <cellStyle name="TEXT #.#%" xfId="2668" xr:uid="{00000000-0005-0000-0000-00006A0A0000}"/>
    <cellStyle name="TEXT #.#% 2" xfId="2669" xr:uid="{00000000-0005-0000-0000-00006B0A0000}"/>
    <cellStyle name="Text 1" xfId="2670" xr:uid="{00000000-0005-0000-0000-00006C0A0000}"/>
    <cellStyle name="Text Head 1" xfId="2671" xr:uid="{00000000-0005-0000-0000-00006D0A0000}"/>
    <cellStyle name="Text Indent A" xfId="2672" xr:uid="{00000000-0005-0000-0000-00006E0A0000}"/>
    <cellStyle name="Text Indent B" xfId="2673" xr:uid="{00000000-0005-0000-0000-00006F0A0000}"/>
    <cellStyle name="Text Indent B 2" xfId="2674" xr:uid="{00000000-0005-0000-0000-0000700A0000}"/>
    <cellStyle name="Text Indent B 3" xfId="2675" xr:uid="{00000000-0005-0000-0000-0000710A0000}"/>
    <cellStyle name="Text Indent B 4" xfId="2676" xr:uid="{00000000-0005-0000-0000-0000720A0000}"/>
    <cellStyle name="Text Indent B 5" xfId="2677" xr:uid="{00000000-0005-0000-0000-0000730A0000}"/>
    <cellStyle name="Text Indent B 6" xfId="2678" xr:uid="{00000000-0005-0000-0000-0000740A0000}"/>
    <cellStyle name="Text Indent B 7" xfId="2679" xr:uid="{00000000-0005-0000-0000-0000750A0000}"/>
    <cellStyle name="Text Indent B 8" xfId="2680" xr:uid="{00000000-0005-0000-0000-0000760A0000}"/>
    <cellStyle name="Text Indent B_New_Valuation list" xfId="2681" xr:uid="{00000000-0005-0000-0000-0000770A0000}"/>
    <cellStyle name="Text Indent C" xfId="2682" xr:uid="{00000000-0005-0000-0000-0000780A0000}"/>
    <cellStyle name="Text Indent C 2" xfId="2683" xr:uid="{00000000-0005-0000-0000-0000790A0000}"/>
    <cellStyle name="Text Indent C 3" xfId="2684" xr:uid="{00000000-0005-0000-0000-00007A0A0000}"/>
    <cellStyle name="Text Indent C 4" xfId="2685" xr:uid="{00000000-0005-0000-0000-00007B0A0000}"/>
    <cellStyle name="Text Indent C 5" xfId="2686" xr:uid="{00000000-0005-0000-0000-00007C0A0000}"/>
    <cellStyle name="Text Indent C 6" xfId="2687" xr:uid="{00000000-0005-0000-0000-00007D0A0000}"/>
    <cellStyle name="Text Indent C 7" xfId="2688" xr:uid="{00000000-0005-0000-0000-00007E0A0000}"/>
    <cellStyle name="Text Indent C 8" xfId="2689" xr:uid="{00000000-0005-0000-0000-00007F0A0000}"/>
    <cellStyle name="Text Indent C_New_Valuation list" xfId="2690" xr:uid="{00000000-0005-0000-0000-0000800A0000}"/>
    <cellStyle name="textbold" xfId="2691" xr:uid="{00000000-0005-0000-0000-0000810A0000}"/>
    <cellStyle name="textbold 2" xfId="2692" xr:uid="{00000000-0005-0000-0000-0000820A0000}"/>
    <cellStyle name="textbold 3" xfId="2693" xr:uid="{00000000-0005-0000-0000-0000830A0000}"/>
    <cellStyle name="textbold 4" xfId="2694" xr:uid="{00000000-0005-0000-0000-0000840A0000}"/>
    <cellStyle name="textbold 5" xfId="2695" xr:uid="{00000000-0005-0000-0000-0000850A0000}"/>
    <cellStyle name="textbold 6" xfId="2696" xr:uid="{00000000-0005-0000-0000-0000860A0000}"/>
    <cellStyle name="Times 10" xfId="2697" xr:uid="{00000000-0005-0000-0000-0000870A0000}"/>
    <cellStyle name="Times 12" xfId="2698" xr:uid="{00000000-0005-0000-0000-0000880A0000}"/>
    <cellStyle name="Times New Roman" xfId="2699" xr:uid="{00000000-0005-0000-0000-0000890A0000}"/>
    <cellStyle name="Tina" xfId="2700" xr:uid="{00000000-0005-0000-0000-00008A0A0000}"/>
    <cellStyle name="Title" xfId="2701" xr:uid="{00000000-0005-0000-0000-00008B0A0000}"/>
    <cellStyle name="Title Line" xfId="2702" xr:uid="{00000000-0005-0000-0000-00008C0A0000}"/>
    <cellStyle name="Title_01.米国（販売実績+予想）" xfId="2703" xr:uid="{00000000-0005-0000-0000-00008D0A0000}"/>
    <cellStyle name="Titles" xfId="2704" xr:uid="{00000000-0005-0000-0000-00008E0A0000}"/>
    <cellStyle name="Titre colonne" xfId="2705" xr:uid="{00000000-0005-0000-0000-00008F0A0000}"/>
    <cellStyle name="Titre colonnes" xfId="2706" xr:uid="{00000000-0005-0000-0000-0000900A0000}"/>
    <cellStyle name="Titre general" xfId="2707" xr:uid="{00000000-0005-0000-0000-0000910A0000}"/>
    <cellStyle name="Titre général" xfId="2708" xr:uid="{00000000-0005-0000-0000-0000920A0000}"/>
    <cellStyle name="Titre ligne" xfId="2709" xr:uid="{00000000-0005-0000-0000-0000930A0000}"/>
    <cellStyle name="Titre lignes" xfId="2710" xr:uid="{00000000-0005-0000-0000-0000940A0000}"/>
    <cellStyle name="Titre tableau" xfId="2711" xr:uid="{00000000-0005-0000-0000-0000950A0000}"/>
    <cellStyle name="Top Row" xfId="2712" xr:uid="{00000000-0005-0000-0000-0000960A0000}"/>
    <cellStyle name="Total" xfId="2713" xr:uid="{00000000-0005-0000-0000-0000970A0000}"/>
    <cellStyle name="Total 10" xfId="2714" xr:uid="{00000000-0005-0000-0000-0000980A0000}"/>
    <cellStyle name="Total 10 2" xfId="2715" xr:uid="{00000000-0005-0000-0000-0000990A0000}"/>
    <cellStyle name="Total 10 3" xfId="2936" xr:uid="{00000000-0005-0000-0000-00009A0A0000}"/>
    <cellStyle name="Total 10 4" xfId="2877" xr:uid="{00000000-0005-0000-0000-00009B0A0000}"/>
    <cellStyle name="Total 10 5" xfId="2892" xr:uid="{00000000-0005-0000-0000-00009C0A0000}"/>
    <cellStyle name="Total 10 6" xfId="2925" xr:uid="{00000000-0005-0000-0000-00009D0A0000}"/>
    <cellStyle name="Total 10 7" xfId="2914" xr:uid="{00000000-0005-0000-0000-00009E0A0000}"/>
    <cellStyle name="Total 2" xfId="2716" xr:uid="{00000000-0005-0000-0000-00009F0A0000}"/>
    <cellStyle name="Total 2 10" xfId="2891" xr:uid="{00000000-0005-0000-0000-0000A00A0000}"/>
    <cellStyle name="Total 2 11" xfId="2926" xr:uid="{00000000-0005-0000-0000-0000A10A0000}"/>
    <cellStyle name="Total 2 12" xfId="2915" xr:uid="{00000000-0005-0000-0000-0000A20A0000}"/>
    <cellStyle name="Total 2 2" xfId="2717" xr:uid="{00000000-0005-0000-0000-0000A30A0000}"/>
    <cellStyle name="Total 2 2 2" xfId="2718" xr:uid="{00000000-0005-0000-0000-0000A40A0000}"/>
    <cellStyle name="Total 2 2 3" xfId="2938" xr:uid="{00000000-0005-0000-0000-0000A50A0000}"/>
    <cellStyle name="Total 2 2 4" xfId="2875" xr:uid="{00000000-0005-0000-0000-0000A60A0000}"/>
    <cellStyle name="Total 2 2 5" xfId="2861" xr:uid="{00000000-0005-0000-0000-0000A70A0000}"/>
    <cellStyle name="Total 2 2 6" xfId="2927" xr:uid="{00000000-0005-0000-0000-0000A80A0000}"/>
    <cellStyle name="Total 2 2 7" xfId="2860" xr:uid="{00000000-0005-0000-0000-0000A90A0000}"/>
    <cellStyle name="Total 2 3" xfId="2719" xr:uid="{00000000-0005-0000-0000-0000AA0A0000}"/>
    <cellStyle name="Total 2 3 2" xfId="2720" xr:uid="{00000000-0005-0000-0000-0000AB0A0000}"/>
    <cellStyle name="Total 2 3 3" xfId="2939" xr:uid="{00000000-0005-0000-0000-0000AC0A0000}"/>
    <cellStyle name="Total 2 3 4" xfId="2874" xr:uid="{00000000-0005-0000-0000-0000AD0A0000}"/>
    <cellStyle name="Total 2 3 5" xfId="2954" xr:uid="{00000000-0005-0000-0000-0000AE0A0000}"/>
    <cellStyle name="Total 2 3 6" xfId="2928" xr:uid="{00000000-0005-0000-0000-0000AF0A0000}"/>
    <cellStyle name="Total 2 3 7" xfId="2863" xr:uid="{00000000-0005-0000-0000-0000B00A0000}"/>
    <cellStyle name="Total 2 4" xfId="2721" xr:uid="{00000000-0005-0000-0000-0000B10A0000}"/>
    <cellStyle name="Total 2 4 2" xfId="2722" xr:uid="{00000000-0005-0000-0000-0000B20A0000}"/>
    <cellStyle name="Total 2 4 3" xfId="2940" xr:uid="{00000000-0005-0000-0000-0000B30A0000}"/>
    <cellStyle name="Total 2 4 4" xfId="2873" xr:uid="{00000000-0005-0000-0000-0000B40A0000}"/>
    <cellStyle name="Total 2 4 5" xfId="2890" xr:uid="{00000000-0005-0000-0000-0000B50A0000}"/>
    <cellStyle name="Total 2 4 6" xfId="2959" xr:uid="{00000000-0005-0000-0000-0000B60A0000}"/>
    <cellStyle name="Total 2 4 7" xfId="2916" xr:uid="{00000000-0005-0000-0000-0000B70A0000}"/>
    <cellStyle name="Total 2 5" xfId="2723" xr:uid="{00000000-0005-0000-0000-0000B80A0000}"/>
    <cellStyle name="Total 2 5 2" xfId="2724" xr:uid="{00000000-0005-0000-0000-0000B90A0000}"/>
    <cellStyle name="Total 2 5 3" xfId="2941" xr:uid="{00000000-0005-0000-0000-0000BA0A0000}"/>
    <cellStyle name="Total 2 5 4" xfId="2872" xr:uid="{00000000-0005-0000-0000-0000BB0A0000}"/>
    <cellStyle name="Total 2 5 5" xfId="2889" xr:uid="{00000000-0005-0000-0000-0000BC0A0000}"/>
    <cellStyle name="Total 2 5 6" xfId="2960" xr:uid="{00000000-0005-0000-0000-0000BD0A0000}"/>
    <cellStyle name="Total 2 5 7" xfId="2917" xr:uid="{00000000-0005-0000-0000-0000BE0A0000}"/>
    <cellStyle name="Total 2 6" xfId="2725" xr:uid="{00000000-0005-0000-0000-0000BF0A0000}"/>
    <cellStyle name="Total 2 6 2" xfId="2726" xr:uid="{00000000-0005-0000-0000-0000C00A0000}"/>
    <cellStyle name="Total 2 6 3" xfId="2942" xr:uid="{00000000-0005-0000-0000-0000C10A0000}"/>
    <cellStyle name="Total 2 6 4" xfId="2871" xr:uid="{00000000-0005-0000-0000-0000C20A0000}"/>
    <cellStyle name="Total 2 6 5" xfId="2888" xr:uid="{00000000-0005-0000-0000-0000C30A0000}"/>
    <cellStyle name="Total 2 6 6" xfId="2929" xr:uid="{00000000-0005-0000-0000-0000C40A0000}"/>
    <cellStyle name="Total 2 6 7" xfId="2918" xr:uid="{00000000-0005-0000-0000-0000C50A0000}"/>
    <cellStyle name="Total 2 7" xfId="2727" xr:uid="{00000000-0005-0000-0000-0000C60A0000}"/>
    <cellStyle name="Total 2 8" xfId="2937" xr:uid="{00000000-0005-0000-0000-0000C70A0000}"/>
    <cellStyle name="Total 2 9" xfId="2876" xr:uid="{00000000-0005-0000-0000-0000C80A0000}"/>
    <cellStyle name="Total 3" xfId="2728" xr:uid="{00000000-0005-0000-0000-0000C90A0000}"/>
    <cellStyle name="Total 3 2" xfId="2729" xr:uid="{00000000-0005-0000-0000-0000CA0A0000}"/>
    <cellStyle name="Total 3 3" xfId="2943" xr:uid="{00000000-0005-0000-0000-0000CB0A0000}"/>
    <cellStyle name="Total 3 4" xfId="2870" xr:uid="{00000000-0005-0000-0000-0000CC0A0000}"/>
    <cellStyle name="Total 3 5" xfId="2887" xr:uid="{00000000-0005-0000-0000-0000CD0A0000}"/>
    <cellStyle name="Total 3 6" xfId="2930" xr:uid="{00000000-0005-0000-0000-0000CE0A0000}"/>
    <cellStyle name="Total 3 7" xfId="2919" xr:uid="{00000000-0005-0000-0000-0000CF0A0000}"/>
    <cellStyle name="Total 4" xfId="2730" xr:uid="{00000000-0005-0000-0000-0000D00A0000}"/>
    <cellStyle name="Total 4 2" xfId="2731" xr:uid="{00000000-0005-0000-0000-0000D10A0000}"/>
    <cellStyle name="Total 4 3" xfId="2944" xr:uid="{00000000-0005-0000-0000-0000D20A0000}"/>
    <cellStyle name="Total 4 4" xfId="2869" xr:uid="{00000000-0005-0000-0000-0000D30A0000}"/>
    <cellStyle name="Total 4 5" xfId="2886" xr:uid="{00000000-0005-0000-0000-0000D40A0000}"/>
    <cellStyle name="Total 4 6" xfId="2931" xr:uid="{00000000-0005-0000-0000-0000D50A0000}"/>
    <cellStyle name="Total 4 7" xfId="2920" xr:uid="{00000000-0005-0000-0000-0000D60A0000}"/>
    <cellStyle name="Total 5" xfId="2732" xr:uid="{00000000-0005-0000-0000-0000D70A0000}"/>
    <cellStyle name="Total 5 2" xfId="2733" xr:uid="{00000000-0005-0000-0000-0000D80A0000}"/>
    <cellStyle name="Total 5 3" xfId="2945" xr:uid="{00000000-0005-0000-0000-0000D90A0000}"/>
    <cellStyle name="Total 5 4" xfId="2868" xr:uid="{00000000-0005-0000-0000-0000DA0A0000}"/>
    <cellStyle name="Total 5 5" xfId="2885" xr:uid="{00000000-0005-0000-0000-0000DB0A0000}"/>
    <cellStyle name="Total 5 6" xfId="2932" xr:uid="{00000000-0005-0000-0000-0000DC0A0000}"/>
    <cellStyle name="Total 5 7" xfId="2921" xr:uid="{00000000-0005-0000-0000-0000DD0A0000}"/>
    <cellStyle name="Total 6" xfId="2734" xr:uid="{00000000-0005-0000-0000-0000DE0A0000}"/>
    <cellStyle name="Total 6 2" xfId="2735" xr:uid="{00000000-0005-0000-0000-0000DF0A0000}"/>
    <cellStyle name="Total 6 3" xfId="2946" xr:uid="{00000000-0005-0000-0000-0000E00A0000}"/>
    <cellStyle name="Total 6 4" xfId="2867" xr:uid="{00000000-0005-0000-0000-0000E10A0000}"/>
    <cellStyle name="Total 6 5" xfId="2884" xr:uid="{00000000-0005-0000-0000-0000E20A0000}"/>
    <cellStyle name="Total 6 6" xfId="2933" xr:uid="{00000000-0005-0000-0000-0000E30A0000}"/>
    <cellStyle name="Total 6 7" xfId="2956" xr:uid="{00000000-0005-0000-0000-0000E40A0000}"/>
    <cellStyle name="Total 7" xfId="2736" xr:uid="{00000000-0005-0000-0000-0000E50A0000}"/>
    <cellStyle name="Total 7 2" xfId="2737" xr:uid="{00000000-0005-0000-0000-0000E60A0000}"/>
    <cellStyle name="Total 7 3" xfId="2947" xr:uid="{00000000-0005-0000-0000-0000E70A0000}"/>
    <cellStyle name="Total 7 4" xfId="2866" xr:uid="{00000000-0005-0000-0000-0000E80A0000}"/>
    <cellStyle name="Total 7 5" xfId="2883" xr:uid="{00000000-0005-0000-0000-0000E90A0000}"/>
    <cellStyle name="Total 7 6" xfId="2934" xr:uid="{00000000-0005-0000-0000-0000EA0A0000}"/>
    <cellStyle name="Total 7 7" xfId="2922" xr:uid="{00000000-0005-0000-0000-0000EB0A0000}"/>
    <cellStyle name="Total 8" xfId="2738" xr:uid="{00000000-0005-0000-0000-0000EC0A0000}"/>
    <cellStyle name="Total 8 2" xfId="2739" xr:uid="{00000000-0005-0000-0000-0000ED0A0000}"/>
    <cellStyle name="Total 8 3" xfId="2948" xr:uid="{00000000-0005-0000-0000-0000EE0A0000}"/>
    <cellStyle name="Total 8 4" xfId="2865" xr:uid="{00000000-0005-0000-0000-0000EF0A0000}"/>
    <cellStyle name="Total 8 5" xfId="2882" xr:uid="{00000000-0005-0000-0000-0000F00A0000}"/>
    <cellStyle name="Total 8 6" xfId="2935" xr:uid="{00000000-0005-0000-0000-0000F10A0000}"/>
    <cellStyle name="Total 8 7" xfId="2923" xr:uid="{00000000-0005-0000-0000-0000F20A0000}"/>
    <cellStyle name="Total 9" xfId="2740" xr:uid="{00000000-0005-0000-0000-0000F30A0000}"/>
    <cellStyle name="Total 9 2" xfId="2741" xr:uid="{00000000-0005-0000-0000-0000F40A0000}"/>
    <cellStyle name="Total 9 3" xfId="2949" xr:uid="{00000000-0005-0000-0000-0000F50A0000}"/>
    <cellStyle name="Total 9 4" xfId="2864" xr:uid="{00000000-0005-0000-0000-0000F60A0000}"/>
    <cellStyle name="Total 9 5" xfId="2881" xr:uid="{00000000-0005-0000-0000-0000F70A0000}"/>
    <cellStyle name="Total 9 6" xfId="2958" xr:uid="{00000000-0005-0000-0000-0000F80A0000}"/>
    <cellStyle name="Total 9 7" xfId="2924" xr:uid="{00000000-0005-0000-0000-0000F90A0000}"/>
    <cellStyle name="Total intermediaire" xfId="2742" xr:uid="{00000000-0005-0000-0000-0000FA0A0000}"/>
    <cellStyle name="Total intermediaire 0" xfId="2743" xr:uid="{00000000-0005-0000-0000-0000FB0A0000}"/>
    <cellStyle name="Total intermediaire 1" xfId="2744" xr:uid="{00000000-0005-0000-0000-0000FC0A0000}"/>
    <cellStyle name="Total intermediaire 2" xfId="2745" xr:uid="{00000000-0005-0000-0000-0000FD0A0000}"/>
    <cellStyle name="Total intermediaire 3" xfId="2746" xr:uid="{00000000-0005-0000-0000-0000FE0A0000}"/>
    <cellStyle name="Total intermediaire 4" xfId="2747" xr:uid="{00000000-0005-0000-0000-0000FF0A0000}"/>
    <cellStyle name="Total Row" xfId="2748" xr:uid="{00000000-0005-0000-0000-0000000B0000}"/>
    <cellStyle name="Total tableau" xfId="2749" xr:uid="{00000000-0005-0000-0000-0000010B0000}"/>
    <cellStyle name="Total_01.米国（販売実績+予想）" xfId="2750" xr:uid="{00000000-0005-0000-0000-0000020B0000}"/>
    <cellStyle name="Totals" xfId="2751" xr:uid="{00000000-0005-0000-0000-0000030B0000}"/>
    <cellStyle name="underline 1 decimal" xfId="2752" xr:uid="{00000000-0005-0000-0000-0000040B0000}"/>
    <cellStyle name="Underline_Single" xfId="2753" xr:uid="{00000000-0005-0000-0000-0000050B0000}"/>
    <cellStyle name="UnProtectedCalc" xfId="2754" xr:uid="{00000000-0005-0000-0000-0000060B0000}"/>
    <cellStyle name="Upload Only" xfId="2755" xr:uid="{00000000-0005-0000-0000-0000070B0000}"/>
    <cellStyle name="Warning Text" xfId="2756" xr:uid="{00000000-0005-0000-0000-0000080B0000}"/>
    <cellStyle name="Warning Text 2" xfId="2757" xr:uid="{00000000-0005-0000-0000-0000090B0000}"/>
    <cellStyle name="Warning Text 3" xfId="2758" xr:uid="{00000000-0005-0000-0000-00000A0B0000}"/>
    <cellStyle name="weekly" xfId="2759" xr:uid="{00000000-0005-0000-0000-00000B0B0000}"/>
    <cellStyle name="Year" xfId="2760" xr:uid="{00000000-0005-0000-0000-00000C0B0000}"/>
    <cellStyle name="Year 2" xfId="2761" xr:uid="{00000000-0005-0000-0000-00000D0B0000}"/>
    <cellStyle name="Year 3" xfId="2762" xr:uid="{00000000-0005-0000-0000-00000E0B0000}"/>
    <cellStyle name="Year 4" xfId="2763" xr:uid="{00000000-0005-0000-0000-00000F0B0000}"/>
    <cellStyle name="Year 5" xfId="2764" xr:uid="{00000000-0005-0000-0000-0000100B0000}"/>
    <cellStyle name="Year 6" xfId="2765" xr:uid="{00000000-0005-0000-0000-0000110B0000}"/>
    <cellStyle name="Yen" xfId="2766" xr:uid="{00000000-0005-0000-0000-0000120B0000}"/>
    <cellStyle name="YYYY/M/D" xfId="2767" xr:uid="{00000000-0005-0000-0000-0000130B0000}"/>
    <cellStyle name="YYYY/MM/DD" xfId="2768" xr:uid="{00000000-0005-0000-0000-0000140B0000}"/>
    <cellStyle name="YYYY/MM/DD 2" xfId="2769" xr:uid="{00000000-0005-0000-0000-0000150B0000}"/>
    <cellStyle name="スタイル 1" xfId="2770" xr:uid="{00000000-0005-0000-0000-0000160B0000}"/>
    <cellStyle name="スタイル 1 2" xfId="2771" xr:uid="{00000000-0005-0000-0000-0000170B0000}"/>
    <cellStyle name="タイトル" xfId="1" builtinId="15" hidden="1"/>
    <cellStyle name="チェック セル" xfId="13" builtinId="23" hidden="1"/>
    <cellStyle name="どちらでもない" xfId="8" builtinId="28" hidden="1"/>
    <cellStyle name="パーセント" xfId="2967" builtinId="5"/>
    <cellStyle name="パーセント 10" xfId="2772" xr:uid="{00000000-0005-0000-0000-00001C0B0000}"/>
    <cellStyle name="パーセント 11" xfId="2773" xr:uid="{00000000-0005-0000-0000-00001D0B0000}"/>
    <cellStyle name="パーセント 12" xfId="2962" xr:uid="{00000000-0005-0000-0000-00001E0B0000}"/>
    <cellStyle name="パーセント 2" xfId="19" xr:uid="{00000000-0005-0000-0000-00001F0B0000}"/>
    <cellStyle name="パーセント 2 2" xfId="2774" xr:uid="{00000000-0005-0000-0000-0000200B0000}"/>
    <cellStyle name="パーセント 2 2 2" xfId="2775" xr:uid="{00000000-0005-0000-0000-0000210B0000}"/>
    <cellStyle name="パーセント 2 3" xfId="2776" xr:uid="{00000000-0005-0000-0000-0000220B0000}"/>
    <cellStyle name="パーセント 2 4" xfId="2857" xr:uid="{00000000-0005-0000-0000-0000230B0000}"/>
    <cellStyle name="パーセント 3" xfId="2777" xr:uid="{00000000-0005-0000-0000-0000240B0000}"/>
    <cellStyle name="パーセント 3 2" xfId="2778" xr:uid="{00000000-0005-0000-0000-0000250B0000}"/>
    <cellStyle name="パーセント 3 3" xfId="2779" xr:uid="{00000000-0005-0000-0000-0000260B0000}"/>
    <cellStyle name="パーセント 4" xfId="20" xr:uid="{00000000-0005-0000-0000-0000270B0000}"/>
    <cellStyle name="パーセント 5" xfId="2780" xr:uid="{00000000-0005-0000-0000-0000280B0000}"/>
    <cellStyle name="パーセント 6" xfId="2781" xr:uid="{00000000-0005-0000-0000-0000290B0000}"/>
    <cellStyle name="パーセント 7" xfId="2782" xr:uid="{00000000-0005-0000-0000-00002A0B0000}"/>
    <cellStyle name="パーセント 7 2" xfId="2783" xr:uid="{00000000-0005-0000-0000-00002B0B0000}"/>
    <cellStyle name="パーセント 8" xfId="2784" xr:uid="{00000000-0005-0000-0000-00002C0B0000}"/>
    <cellStyle name="パーセント 9" xfId="2785" xr:uid="{00000000-0005-0000-0000-00002D0B0000}"/>
    <cellStyle name="ﾊﾟｰｾﾝﾄ1桁" xfId="2786" xr:uid="{00000000-0005-0000-0000-00002E0B0000}"/>
    <cellStyle name="ﾊﾟｰｾﾝﾄ1桁 2" xfId="2787" xr:uid="{00000000-0005-0000-0000-00002F0B0000}"/>
    <cellStyle name="ﾊﾟｰｾﾝﾄ2桁" xfId="2788" xr:uid="{00000000-0005-0000-0000-0000300B0000}"/>
    <cellStyle name="ﾊﾟｰｾﾝﾄ2桁 2" xfId="2789" xr:uid="{00000000-0005-0000-0000-0000310B0000}"/>
    <cellStyle name="ハイパーリンク 2" xfId="2790" xr:uid="{00000000-0005-0000-0000-0000320B0000}"/>
    <cellStyle name="ハイパーリンク 3" xfId="2791" xr:uid="{00000000-0005-0000-0000-0000330B0000}"/>
    <cellStyle name="ハイパーリンク 4" xfId="2792" xr:uid="{00000000-0005-0000-0000-0000340B0000}"/>
    <cellStyle name="メモ" xfId="15" builtinId="10" hidden="1"/>
    <cellStyle name="リンク セル" xfId="12" builtinId="24" hidden="1"/>
    <cellStyle name="ルックイン" xfId="2793" xr:uid="{00000000-0005-0000-0000-0000370B0000}"/>
    <cellStyle name="悪い" xfId="7" builtinId="27" hidden="1"/>
    <cellStyle name="一般_bs992q" xfId="2794" xr:uid="{00000000-0005-0000-0000-0000390B0000}"/>
    <cellStyle name="貨幣[0]_laroux" xfId="2795" xr:uid="{00000000-0005-0000-0000-00003A0B0000}"/>
    <cellStyle name="区切無し" xfId="2796" xr:uid="{00000000-0005-0000-0000-00003B0B0000}"/>
    <cellStyle name="区切無し 2" xfId="2797" xr:uid="{00000000-0005-0000-0000-00003C0B0000}"/>
    <cellStyle name="計算" xfId="11" builtinId="22" hidden="1"/>
    <cellStyle name="警告文" xfId="14" builtinId="11" hidden="1"/>
    <cellStyle name="桁蟻唇Ｆ [0.00]_pldt" xfId="2798" xr:uid="{00000000-0005-0000-0000-00003F0B0000}"/>
    <cellStyle name="桁蟻唇Ｆ_pldt" xfId="2799" xr:uid="{00000000-0005-0000-0000-0000400B0000}"/>
    <cellStyle name="桁区切り [0.00] 2" xfId="2800" xr:uid="{00000000-0005-0000-0000-0000420B0000}"/>
    <cellStyle name="桁区切り 10" xfId="2801" xr:uid="{00000000-0005-0000-0000-0000430B0000}"/>
    <cellStyle name="桁区切り 11" xfId="2802" xr:uid="{00000000-0005-0000-0000-0000440B0000}"/>
    <cellStyle name="桁区切り 12" xfId="2803" xr:uid="{00000000-0005-0000-0000-0000450B0000}"/>
    <cellStyle name="桁区切り 13" xfId="2855" xr:uid="{00000000-0005-0000-0000-0000460B0000}"/>
    <cellStyle name="桁区切り 14" xfId="2957" xr:uid="{00000000-0005-0000-0000-0000470B0000}"/>
    <cellStyle name="桁区切り 15" xfId="2858" xr:uid="{00000000-0005-0000-0000-0000480B0000}"/>
    <cellStyle name="桁区切り 16" xfId="2953" xr:uid="{00000000-0005-0000-0000-0000490B0000}"/>
    <cellStyle name="桁区切り 17" xfId="2955" xr:uid="{00000000-0005-0000-0000-00004A0B0000}"/>
    <cellStyle name="桁区切り 18" xfId="2951" xr:uid="{00000000-0005-0000-0000-00004B0B0000}"/>
    <cellStyle name="桁区切り 19" xfId="2952" xr:uid="{00000000-0005-0000-0000-00004C0B0000}"/>
    <cellStyle name="桁区切り 2" xfId="21" xr:uid="{00000000-0005-0000-0000-00004D0B0000}"/>
    <cellStyle name="桁区切り 2 2" xfId="2804" xr:uid="{00000000-0005-0000-0000-00004E0B0000}"/>
    <cellStyle name="桁区切り 2 2 2" xfId="2805" xr:uid="{00000000-0005-0000-0000-00004F0B0000}"/>
    <cellStyle name="桁区切り 2 2 3" xfId="2806" xr:uid="{00000000-0005-0000-0000-0000500B0000}"/>
    <cellStyle name="桁区切り 2 3" xfId="2807" xr:uid="{00000000-0005-0000-0000-0000510B0000}"/>
    <cellStyle name="桁区切り 20" xfId="2950" xr:uid="{00000000-0005-0000-0000-0000520B0000}"/>
    <cellStyle name="桁区切り 21" xfId="2859" xr:uid="{00000000-0005-0000-0000-0000530B0000}"/>
    <cellStyle name="桁区切り 22" xfId="2862" xr:uid="{00000000-0005-0000-0000-0000540B0000}"/>
    <cellStyle name="桁区切り 23" xfId="2879" xr:uid="{00000000-0005-0000-0000-0000550B0000}"/>
    <cellStyle name="桁区切り 24" xfId="2878" xr:uid="{00000000-0005-0000-0000-0000560B0000}"/>
    <cellStyle name="桁区切り 25" xfId="2880" xr:uid="{00000000-0005-0000-0000-0000570B0000}"/>
    <cellStyle name="桁区切り 26" xfId="2963" xr:uid="{00000000-0005-0000-0000-0000580B0000}"/>
    <cellStyle name="桁区切り 3" xfId="2808" xr:uid="{00000000-0005-0000-0000-0000590B0000}"/>
    <cellStyle name="桁区切り 3 2" xfId="2809" xr:uid="{00000000-0005-0000-0000-00005A0B0000}"/>
    <cellStyle name="桁区切り 3 3" xfId="2810" xr:uid="{00000000-0005-0000-0000-00005B0B0000}"/>
    <cellStyle name="桁区切り 4" xfId="22" xr:uid="{00000000-0005-0000-0000-00005C0B0000}"/>
    <cellStyle name="桁区切り 5" xfId="2811" xr:uid="{00000000-0005-0000-0000-00005D0B0000}"/>
    <cellStyle name="桁区切り 6" xfId="2812" xr:uid="{00000000-0005-0000-0000-00005E0B0000}"/>
    <cellStyle name="桁区切り 6 2" xfId="2813" xr:uid="{00000000-0005-0000-0000-00005F0B0000}"/>
    <cellStyle name="桁区切り 6 2 2" xfId="2814" xr:uid="{00000000-0005-0000-0000-0000600B0000}"/>
    <cellStyle name="桁区切り 67 2" xfId="2966" xr:uid="{00000000-0005-0000-0000-0000610B0000}"/>
    <cellStyle name="桁区切り 7" xfId="2815" xr:uid="{00000000-0005-0000-0000-0000620B0000}"/>
    <cellStyle name="桁区切り 8" xfId="2816" xr:uid="{00000000-0005-0000-0000-0000630B0000}"/>
    <cellStyle name="桁区切り 9" xfId="2817" xr:uid="{00000000-0005-0000-0000-0000640B0000}"/>
    <cellStyle name="見出し 1" xfId="2" builtinId="16" hidden="1"/>
    <cellStyle name="見出し 2" xfId="3" builtinId="17" hidden="1"/>
    <cellStyle name="見出し 3" xfId="4" builtinId="18" hidden="1"/>
    <cellStyle name="見出し 4" xfId="5" builtinId="19" hidden="1"/>
    <cellStyle name="差異" xfId="2818" xr:uid="{00000000-0005-0000-0000-0000690B0000}"/>
    <cellStyle name="差異 2" xfId="2819" xr:uid="{00000000-0005-0000-0000-00006A0B0000}"/>
    <cellStyle name="差異ﾊﾟｰｾﾝﾄ1桁" xfId="2820" xr:uid="{00000000-0005-0000-0000-00006B0B0000}"/>
    <cellStyle name="差異ﾊﾟｰｾﾝﾄ1桁 2" xfId="2821" xr:uid="{00000000-0005-0000-0000-00006C0B0000}"/>
    <cellStyle name="差異ﾊﾟｰｾﾝﾄ2桁" xfId="2822" xr:uid="{00000000-0005-0000-0000-00006D0B0000}"/>
    <cellStyle name="差異ﾊﾟｰｾﾝﾄ2桁 2" xfId="2823" xr:uid="{00000000-0005-0000-0000-00006E0B0000}"/>
    <cellStyle name="差異小数1桁" xfId="2824" xr:uid="{00000000-0005-0000-0000-00006F0B0000}"/>
    <cellStyle name="差異小数1桁 2" xfId="2825" xr:uid="{00000000-0005-0000-0000-0000700B0000}"/>
    <cellStyle name="差異小数2桁" xfId="2826" xr:uid="{00000000-0005-0000-0000-0000710B0000}"/>
    <cellStyle name="差異小数2桁 2" xfId="2827" xr:uid="{00000000-0005-0000-0000-0000720B0000}"/>
    <cellStyle name="集計" xfId="17" builtinId="25" hidden="1"/>
    <cellStyle name="出力" xfId="10" builtinId="21" hidden="1"/>
    <cellStyle name="小数１桁" xfId="2828" xr:uid="{00000000-0005-0000-0000-0000750B0000}"/>
    <cellStyle name="小数１桁 2" xfId="2829" xr:uid="{00000000-0005-0000-0000-0000760B0000}"/>
    <cellStyle name="小数２桁" xfId="2830" xr:uid="{00000000-0005-0000-0000-0000770B0000}"/>
    <cellStyle name="小数点1マイナスー" xfId="2831" xr:uid="{00000000-0005-0000-0000-0000780B0000}"/>
    <cellStyle name="小数点コンマ無マイナスー" xfId="2832" xr:uid="{00000000-0005-0000-0000-0000790B0000}"/>
    <cellStyle name="小数点無マイナスー" xfId="2833" xr:uid="{00000000-0005-0000-0000-00007A0B0000}"/>
    <cellStyle name="折返し" xfId="2834" xr:uid="{00000000-0005-0000-0000-00007B0B0000}"/>
    <cellStyle name="説明文" xfId="16" builtinId="53" hidden="1"/>
    <cellStyle name="脱浦 [0.00]_?，TOYA" xfId="2835" xr:uid="{00000000-0005-0000-0000-00007D0B0000}"/>
    <cellStyle name="脱浦_?，TOYA" xfId="2836" xr:uid="{00000000-0005-0000-0000-00007E0B0000}"/>
    <cellStyle name="入力" xfId="9" builtinId="20" hidden="1"/>
    <cellStyle name="入力欄" xfId="2837" xr:uid="{00000000-0005-0000-0000-0000800B0000}"/>
    <cellStyle name="入力欄 2" xfId="2838" xr:uid="{00000000-0005-0000-0000-0000810B0000}"/>
    <cellStyle name="標準" xfId="0" builtinId="0"/>
    <cellStyle name="標準 10" xfId="2839" xr:uid="{00000000-0005-0000-0000-0000830B0000}"/>
    <cellStyle name="標準 11" xfId="2840" xr:uid="{00000000-0005-0000-0000-0000840B0000}"/>
    <cellStyle name="標準 12" xfId="2841" xr:uid="{00000000-0005-0000-0000-0000850B0000}"/>
    <cellStyle name="標準 13" xfId="2961" xr:uid="{00000000-0005-0000-0000-0000860B0000}"/>
    <cellStyle name="標準 18" xfId="2964" xr:uid="{00000000-0005-0000-0000-0000870B0000}"/>
    <cellStyle name="標準 2" xfId="18" xr:uid="{00000000-0005-0000-0000-0000880B0000}"/>
    <cellStyle name="標準 2 2" xfId="2842" xr:uid="{00000000-0005-0000-0000-0000890B0000}"/>
    <cellStyle name="標準 2 3" xfId="2856" xr:uid="{00000000-0005-0000-0000-00008A0B0000}"/>
    <cellStyle name="標準 3" xfId="2843" xr:uid="{00000000-0005-0000-0000-00008B0B0000}"/>
    <cellStyle name="標準 3 2" xfId="2844" xr:uid="{00000000-0005-0000-0000-00008C0B0000}"/>
    <cellStyle name="標準 4" xfId="2845" xr:uid="{00000000-0005-0000-0000-00008D0B0000}"/>
    <cellStyle name="標準 47" xfId="2965" xr:uid="{00000000-0005-0000-0000-00008E0B0000}"/>
    <cellStyle name="標準 5" xfId="2846" xr:uid="{00000000-0005-0000-0000-00008F0B0000}"/>
    <cellStyle name="標準 6" xfId="2847" xr:uid="{00000000-0005-0000-0000-0000900B0000}"/>
    <cellStyle name="標準 6 2" xfId="2848" xr:uid="{00000000-0005-0000-0000-0000910B0000}"/>
    <cellStyle name="標準 6 2 2" xfId="2849" xr:uid="{00000000-0005-0000-0000-0000920B0000}"/>
    <cellStyle name="標準 7" xfId="2850" xr:uid="{00000000-0005-0000-0000-0000930B0000}"/>
    <cellStyle name="標準 8" xfId="2851" xr:uid="{00000000-0005-0000-0000-0000940B0000}"/>
    <cellStyle name="標準 9" xfId="2852" xr:uid="{00000000-0005-0000-0000-0000950B0000}"/>
    <cellStyle name="文字列" xfId="2853" xr:uid="{00000000-0005-0000-0000-0000970B0000}"/>
    <cellStyle name="未定義" xfId="2854" xr:uid="{00000000-0005-0000-0000-0000980B0000}"/>
    <cellStyle name="良い" xfId="6" builtinId="26" hidden="1"/>
  </cellStyles>
  <dxfs count="0"/>
  <tableStyles count="0" defaultTableStyle="TableStyleMedium2" defaultPivotStyle="PivotStyleLight16"/>
  <colors>
    <mruColors>
      <color rgb="FF0000FF"/>
      <color rgb="FFD7EAF4"/>
      <color rgb="FFFFFFCC"/>
      <color rgb="FFFF9933"/>
      <color rgb="FFFFCCCC"/>
      <color rgb="FFFFCCFF"/>
      <color rgb="FFFFCC66"/>
      <color rgb="FF669900"/>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PresXpress_OnScreen_Theme">
  <a:themeElements>
    <a:clrScheme name="UBS Colorset">
      <a:dk1>
        <a:sysClr val="windowText" lastClr="000000"/>
      </a:dk1>
      <a:lt1>
        <a:sysClr val="window" lastClr="FFFFFF"/>
      </a:lt1>
      <a:dk2>
        <a:srgbClr val="E60000"/>
      </a:dk2>
      <a:lt2>
        <a:srgbClr val="FFFFFF"/>
      </a:lt2>
      <a:accent1>
        <a:srgbClr val="3692CA"/>
      </a:accent1>
      <a:accent2>
        <a:srgbClr val="C09979"/>
      </a:accent2>
      <a:accent3>
        <a:srgbClr val="4D3C2F"/>
      </a:accent3>
      <a:accent4>
        <a:srgbClr val="AFBCD5"/>
      </a:accent4>
      <a:accent5>
        <a:srgbClr val="759731"/>
      </a:accent5>
      <a:accent6>
        <a:srgbClr val="A43725"/>
      </a:accent6>
      <a:hlink>
        <a:srgbClr val="0000FF"/>
      </a:hlink>
      <a:folHlink>
        <a:srgbClr val="800080"/>
      </a:folHlink>
    </a:clrScheme>
    <a:fontScheme name="UBS OnScreen Fontset">
      <a:majorFont>
        <a:latin typeface="UBSHeadline"/>
        <a:ea typeface="MS PGothic"/>
        <a:cs typeface=""/>
      </a:majorFont>
      <a:minorFont>
        <a:latin typeface="Frutiger 55 Roman"/>
        <a:ea typeface="MS PGothic"/>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rgbClr val="7B7D80"/>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dirty="0" smtClean="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rgbClr val="7B7D80"/>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noAutofit/>
      </a:bodyPr>
      <a:lstStyle>
        <a:defPPr>
          <a:defRPr dirty="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5D8B-76BE-4C1C-8B9B-9A3B72A71EDA}">
  <sheetPr>
    <pageSetUpPr fitToPage="1"/>
  </sheetPr>
  <dimension ref="B2:BM20"/>
  <sheetViews>
    <sheetView showGridLines="0" tabSelected="1" view="pageBreakPreview" zoomScaleNormal="55" zoomScaleSheetLayoutView="100" workbookViewId="0">
      <pane xSplit="6" ySplit="9" topLeftCell="G10" activePane="bottomRight" state="frozen"/>
      <selection pane="topRight" activeCell="G1" sqref="G1"/>
      <selection pane="bottomLeft" activeCell="A10" sqref="A10"/>
      <selection pane="bottomRight" activeCell="B2" sqref="B2:E2"/>
    </sheetView>
  </sheetViews>
  <sheetFormatPr defaultColWidth="9" defaultRowHeight="13.2" outlineLevelCol="1"/>
  <cols>
    <col min="1" max="1" width="3.6640625" style="1" customWidth="1"/>
    <col min="2" max="2" width="3" style="1" customWidth="1"/>
    <col min="3" max="5" width="2.44140625" style="1" customWidth="1"/>
    <col min="6" max="6" width="50.33203125" style="1" customWidth="1"/>
    <col min="7" max="11" width="13.44140625" style="30" customWidth="1"/>
    <col min="12" max="12" width="13.44140625" style="2" hidden="1" customWidth="1"/>
    <col min="13" max="16" width="13.44140625" style="30" hidden="1" customWidth="1"/>
    <col min="17" max="17" width="13.44140625" style="2" hidden="1" customWidth="1"/>
    <col min="18" max="21" width="13.44140625" style="30" hidden="1" customWidth="1"/>
    <col min="22" max="22" width="13.44140625" style="2" hidden="1" customWidth="1"/>
    <col min="23" max="26" width="13.44140625" style="30" hidden="1" customWidth="1"/>
    <col min="27" max="27" width="16.77734375" style="2" hidden="1" customWidth="1"/>
    <col min="28" max="31" width="13.44140625" style="30" hidden="1" customWidth="1"/>
    <col min="32" max="32" width="13.44140625" style="2" hidden="1" customWidth="1"/>
    <col min="33" max="36" width="13.44140625" style="30" hidden="1" customWidth="1"/>
    <col min="37" max="37" width="13.44140625" style="2" hidden="1" customWidth="1"/>
    <col min="38" max="41" width="13.44140625" style="30" hidden="1" customWidth="1"/>
    <col min="42" max="42" width="13.44140625" style="2" hidden="1" customWidth="1"/>
    <col min="43" max="46" width="13.44140625" style="30" hidden="1" customWidth="1"/>
    <col min="47" max="47" width="13.44140625" style="2" customWidth="1"/>
    <col min="48" max="51" width="13.44140625" style="30" hidden="1" customWidth="1" outlineLevel="1"/>
    <col min="52" max="52" width="4.88671875" style="1" customWidth="1" collapsed="1"/>
    <col min="53" max="53" width="9" style="1"/>
    <col min="54" max="54" width="3.88671875" style="1" hidden="1" customWidth="1" outlineLevel="1"/>
    <col min="55" max="57" width="2.44140625" style="1" hidden="1" customWidth="1" outlineLevel="1"/>
    <col min="58" max="58" width="50.33203125" style="1" hidden="1" customWidth="1" outlineLevel="1"/>
    <col min="59" max="59" width="1.88671875" style="1" hidden="1" customWidth="1" outlineLevel="1"/>
    <col min="60" max="60" width="3.88671875" style="1" hidden="1" customWidth="1" outlineLevel="1"/>
    <col min="61" max="63" width="2.44140625" style="1" hidden="1" customWidth="1" outlineLevel="1"/>
    <col min="64" max="64" width="50.33203125" style="1" hidden="1" customWidth="1" outlineLevel="1"/>
    <col min="65" max="65" width="9" style="1" collapsed="1"/>
    <col min="66" max="16384" width="9" style="1"/>
  </cols>
  <sheetData>
    <row r="2" spans="2:64">
      <c r="B2" s="89" t="s">
        <v>12</v>
      </c>
      <c r="C2" s="90"/>
      <c r="D2" s="90"/>
      <c r="E2" s="91"/>
      <c r="F2" s="1" t="s">
        <v>11</v>
      </c>
      <c r="BB2" s="1" t="s">
        <v>1</v>
      </c>
      <c r="BH2" s="1" t="s">
        <v>2</v>
      </c>
    </row>
    <row r="3" spans="2:64">
      <c r="BB3" s="1" t="s">
        <v>13</v>
      </c>
      <c r="BH3" s="1" t="s">
        <v>35</v>
      </c>
    </row>
    <row r="5" spans="2:64" ht="18.75" customHeight="1">
      <c r="AP5" s="3"/>
      <c r="AU5" s="3" t="str">
        <f>IF($B$2="Japanese",$BB$3,$BH$3)</f>
        <v>(単位：億円)</v>
      </c>
      <c r="AY5" s="3" t="str">
        <f>IF($B$2="Japanese",$BB$3,$BH$3)</f>
        <v>(単位：億円)</v>
      </c>
      <c r="BB5" s="92"/>
      <c r="BC5" s="92"/>
      <c r="BD5" s="92"/>
      <c r="BE5" s="92"/>
      <c r="BF5" s="92"/>
      <c r="BH5" s="92"/>
      <c r="BI5" s="92"/>
      <c r="BJ5" s="92"/>
      <c r="BK5" s="92"/>
      <c r="BL5" s="92"/>
    </row>
    <row r="6" spans="2:64" ht="18.75" customHeight="1">
      <c r="G6" s="93" t="str">
        <f>IF($B$2="Japanese","2025年度","FY2025")</f>
        <v>2025年度</v>
      </c>
      <c r="H6" s="94"/>
      <c r="I6" s="94"/>
      <c r="J6" s="94"/>
      <c r="K6" s="94"/>
      <c r="L6" s="94"/>
      <c r="M6" s="94"/>
      <c r="N6" s="94"/>
      <c r="O6" s="94"/>
      <c r="P6" s="94"/>
      <c r="Q6" s="94"/>
      <c r="R6" s="94"/>
      <c r="S6" s="94"/>
      <c r="T6" s="94"/>
      <c r="U6" s="94"/>
      <c r="V6" s="94"/>
      <c r="W6" s="94"/>
      <c r="X6" s="94"/>
      <c r="Y6" s="94"/>
      <c r="Z6" s="94"/>
      <c r="AA6" s="94"/>
      <c r="AB6" s="94"/>
      <c r="AC6" s="94"/>
      <c r="AD6" s="94"/>
      <c r="AE6" s="94"/>
      <c r="AF6" s="94"/>
      <c r="AG6" s="94"/>
      <c r="AH6" s="94"/>
      <c r="AI6" s="94"/>
      <c r="AJ6" s="94"/>
      <c r="AK6" s="95"/>
      <c r="AL6" s="84"/>
      <c r="AM6" s="84"/>
      <c r="AN6" s="84"/>
      <c r="AO6" s="84"/>
      <c r="AP6" s="84"/>
      <c r="AQ6" s="84"/>
      <c r="AR6" s="84"/>
      <c r="AS6" s="84"/>
      <c r="AT6" s="37"/>
      <c r="AU6" s="85" t="str">
        <f>IF($B$2="Japanese","2025年度","FY2025")</f>
        <v>2025年度</v>
      </c>
      <c r="AV6" s="84"/>
      <c r="AW6" s="84"/>
      <c r="AX6" s="84"/>
      <c r="AY6" s="37"/>
      <c r="AZ6" s="25"/>
      <c r="BB6" s="96"/>
      <c r="BC6" s="96"/>
      <c r="BD6" s="96"/>
      <c r="BE6" s="96"/>
      <c r="BF6" s="96"/>
      <c r="BH6" s="92"/>
      <c r="BI6" s="92"/>
      <c r="BJ6" s="92"/>
      <c r="BK6" s="92"/>
      <c r="BL6" s="92"/>
    </row>
    <row r="7" spans="2:64" ht="18.75" customHeight="1">
      <c r="G7" s="78" t="str">
        <f>IF($B$2="Japanese","第1四半期","1Q")</f>
        <v>第1四半期</v>
      </c>
      <c r="H7" s="76"/>
      <c r="I7" s="76"/>
      <c r="J7" s="79"/>
      <c r="K7" s="80"/>
      <c r="L7" s="71" t="str">
        <f>IF($B$2="Japanese","第2四半期","2Q")</f>
        <v>第2四半期</v>
      </c>
      <c r="M7" s="75"/>
      <c r="N7" s="76"/>
      <c r="O7" s="76"/>
      <c r="P7" s="77"/>
      <c r="Q7" s="82" t="str">
        <f>IF($B$2="Japanese","上期","1H")</f>
        <v>上期</v>
      </c>
      <c r="R7" s="72"/>
      <c r="S7" s="73"/>
      <c r="T7" s="73"/>
      <c r="U7" s="74"/>
      <c r="V7" s="71" t="str">
        <f>IF($B$2="Japanese","第3四半期","3Q")</f>
        <v>第3四半期</v>
      </c>
      <c r="W7" s="72"/>
      <c r="X7" s="73"/>
      <c r="Y7" s="73"/>
      <c r="Z7" s="77"/>
      <c r="AA7" s="83" t="str">
        <f>IF($B$2="Japanese","第3四半期累計","3QTotal")</f>
        <v>第3四半期累計</v>
      </c>
      <c r="AB7" s="72"/>
      <c r="AC7" s="73"/>
      <c r="AD7" s="73"/>
      <c r="AE7" s="77"/>
      <c r="AF7" s="71" t="str">
        <f>IF($B$2="Japanese","第4四半期","4Q")</f>
        <v>第4四半期</v>
      </c>
      <c r="AG7" s="72"/>
      <c r="AH7" s="73"/>
      <c r="AI7" s="73"/>
      <c r="AJ7" s="77"/>
      <c r="AK7" s="83" t="str">
        <f>IF($B$2="Japanese","下期","2H")</f>
        <v>下期</v>
      </c>
      <c r="AL7" s="75"/>
      <c r="AM7" s="76"/>
      <c r="AN7" s="76"/>
      <c r="AO7" s="77"/>
      <c r="AP7" s="83" t="str">
        <f>IF($B$2="Japanese","合計","Total")</f>
        <v>合計</v>
      </c>
      <c r="AQ7" s="75"/>
      <c r="AR7" s="76"/>
      <c r="AS7" s="76"/>
      <c r="AT7" s="77"/>
      <c r="AU7" s="86" t="str">
        <f>IF($B$2="Japanese","通期","Annual")</f>
        <v>通期</v>
      </c>
      <c r="AV7" s="73"/>
      <c r="AW7" s="73"/>
      <c r="AX7" s="73"/>
      <c r="AY7" s="74"/>
      <c r="AZ7" s="25"/>
    </row>
    <row r="8" spans="2:64" ht="18.75" customHeight="1">
      <c r="G8" s="69"/>
      <c r="H8" s="81" t="str">
        <f>IF($B$2="Japanese","為替込 ","Incl. currency effect")</f>
        <v xml:space="preserve">為替込 </v>
      </c>
      <c r="I8" s="81"/>
      <c r="J8" s="81" t="str">
        <f>IF($B$2="Japanese","為替中立 ","Currency neutral")</f>
        <v xml:space="preserve">為替中立 </v>
      </c>
      <c r="K8" s="81"/>
      <c r="L8" s="11"/>
      <c r="M8" s="67" t="str">
        <f>IF($B$2="Japanese","為替込 ","Incl. currency effect")</f>
        <v xml:space="preserve">為替込 </v>
      </c>
      <c r="N8" s="67"/>
      <c r="O8" s="67" t="str">
        <f>IF($B$2="Japanese","為替中立 ","Currency neutral")</f>
        <v xml:space="preserve">為替中立 </v>
      </c>
      <c r="P8" s="67"/>
      <c r="Q8" s="11"/>
      <c r="R8" s="67" t="str">
        <f>IF($B$2="Japanese","為替込 ","Incl. currency effect")</f>
        <v xml:space="preserve">為替込 </v>
      </c>
      <c r="S8" s="67"/>
      <c r="T8" s="67" t="str">
        <f>IF($B$2="Japanese","為替中立 ","Currency neutral")</f>
        <v xml:space="preserve">為替中立 </v>
      </c>
      <c r="U8" s="67"/>
      <c r="V8" s="11"/>
      <c r="W8" s="67" t="str">
        <f>IF($B$2="Japanese","為替込 ","Incl. currency effect")</f>
        <v xml:space="preserve">為替込 </v>
      </c>
      <c r="X8" s="67"/>
      <c r="Y8" s="67" t="str">
        <f>IF($B$2="Japanese","為替中立 ","Currency neutral")</f>
        <v xml:space="preserve">為替中立 </v>
      </c>
      <c r="Z8" s="67"/>
      <c r="AA8" s="11"/>
      <c r="AB8" s="67" t="str">
        <f>IF($B$2="Japanese","為替込 ","Incl. currency effect")</f>
        <v xml:space="preserve">為替込 </v>
      </c>
      <c r="AC8" s="67"/>
      <c r="AD8" s="67" t="str">
        <f>IF($B$2="Japanese","為替中立 ","Currency neutral")</f>
        <v xml:space="preserve">為替中立 </v>
      </c>
      <c r="AE8" s="67"/>
      <c r="AF8" s="11"/>
      <c r="AG8" s="67" t="str">
        <f>IF($B$2="Japanese","為替込 ","Incl. currency effect")</f>
        <v xml:space="preserve">為替込 </v>
      </c>
      <c r="AH8" s="67"/>
      <c r="AI8" s="67" t="str">
        <f>IF($B$2="Japanese","為替中立 ","Currency neutral")</f>
        <v xml:space="preserve">為替中立 </v>
      </c>
      <c r="AJ8" s="67"/>
      <c r="AK8" s="11"/>
      <c r="AL8" s="67" t="str">
        <f>IF($B$2="Japanese","為替込 ","Incl. currency effect")</f>
        <v xml:space="preserve">為替込 </v>
      </c>
      <c r="AM8" s="67"/>
      <c r="AN8" s="67" t="str">
        <f>IF($B$2="Japanese","為替中立 ","Currency neutral")</f>
        <v xml:space="preserve">為替中立 </v>
      </c>
      <c r="AO8" s="67"/>
      <c r="AP8" s="11"/>
      <c r="AQ8" s="67" t="str">
        <f>IF($B$2="Japanese","為替込 ","Incl. currency effect")</f>
        <v xml:space="preserve">為替込 </v>
      </c>
      <c r="AR8" s="67"/>
      <c r="AS8" s="67" t="str">
        <f>IF($B$2="Japanese","為替中立 ","Currency neutral")</f>
        <v xml:space="preserve">為替中立 </v>
      </c>
      <c r="AT8" s="67"/>
      <c r="AU8" s="12" t="str">
        <f>IF($B$2="Japanese","予想","Forecast")</f>
        <v>予想</v>
      </c>
      <c r="AV8" s="67" t="str">
        <f>IF($B$2="Japanese","為替込 ","Incl. currency effect")</f>
        <v xml:space="preserve">為替込 </v>
      </c>
      <c r="AW8" s="67"/>
      <c r="AX8" s="67" t="str">
        <f>IF($B$2="Japanese","為替中立 ","Currency neutral")</f>
        <v xml:space="preserve">為替中立 </v>
      </c>
      <c r="AY8" s="67"/>
    </row>
    <row r="9" spans="2:64" ht="18.75" customHeight="1">
      <c r="G9" s="33" t="str">
        <f t="shared" ref="G9:AP9" si="0">IF($B$2="Japanese","実績 ","Result")</f>
        <v xml:space="preserve">実績 </v>
      </c>
      <c r="H9" s="68" t="str">
        <f>IF($B$2="Japanese","前年増減 ","YoY")</f>
        <v xml:space="preserve">前年増減 </v>
      </c>
      <c r="I9" s="68" t="str">
        <f>IF($B$2="Japanese","増減率 ","%YoY")</f>
        <v xml:space="preserve">増減率 </v>
      </c>
      <c r="J9" s="68" t="str">
        <f>IF($B$2="Japanese","前年増減 ","YoY")</f>
        <v xml:space="preserve">前年増減 </v>
      </c>
      <c r="K9" s="68" t="str">
        <f>IF($B$2="Japanese","増減率 ","%YoY")</f>
        <v xml:space="preserve">増減率 </v>
      </c>
      <c r="L9" s="13" t="str">
        <f t="shared" si="0"/>
        <v xml:space="preserve">実績 </v>
      </c>
      <c r="M9" s="68" t="str">
        <f>IF($B$2="Japanese","前年増減 ","YoY")</f>
        <v xml:space="preserve">前年増減 </v>
      </c>
      <c r="N9" s="68" t="str">
        <f>IF($B$2="Japanese","増減率 ","%YoY")</f>
        <v xml:space="preserve">増減率 </v>
      </c>
      <c r="O9" s="68" t="str">
        <f>IF($B$2="Japanese","前年増減 ","YoY")</f>
        <v xml:space="preserve">前年増減 </v>
      </c>
      <c r="P9" s="68" t="str">
        <f>IF($B$2="Japanese","増減率 ","%YoY")</f>
        <v xml:space="preserve">増減率 </v>
      </c>
      <c r="Q9" s="13" t="str">
        <f t="shared" si="0"/>
        <v xml:space="preserve">実績 </v>
      </c>
      <c r="R9" s="68" t="str">
        <f>IF($B$2="Japanese","前年増減 ","YoY")</f>
        <v xml:space="preserve">前年増減 </v>
      </c>
      <c r="S9" s="68" t="str">
        <f>IF($B$2="Japanese","増減率 ","%YoY")</f>
        <v xml:space="preserve">増減率 </v>
      </c>
      <c r="T9" s="68" t="str">
        <f>IF($B$2="Japanese","前年増減 ","YoY")</f>
        <v xml:space="preserve">前年増減 </v>
      </c>
      <c r="U9" s="68" t="str">
        <f>IF($B$2="Japanese","増減率 ","%YoY")</f>
        <v xml:space="preserve">増減率 </v>
      </c>
      <c r="V9" s="13" t="str">
        <f t="shared" si="0"/>
        <v xml:space="preserve">実績 </v>
      </c>
      <c r="W9" s="68" t="str">
        <f>IF($B$2="Japanese","前年増減 ","YoY")</f>
        <v xml:space="preserve">前年増減 </v>
      </c>
      <c r="X9" s="68" t="str">
        <f>IF($B$2="Japanese","増減率 ","%YoY")</f>
        <v xml:space="preserve">増減率 </v>
      </c>
      <c r="Y9" s="68" t="str">
        <f>IF($B$2="Japanese","前年増減 ","YoY")</f>
        <v xml:space="preserve">前年増減 </v>
      </c>
      <c r="Z9" s="68" t="str">
        <f>IF($B$2="Japanese","増減率 ","%YoY")</f>
        <v xml:space="preserve">増減率 </v>
      </c>
      <c r="AA9" s="13" t="str">
        <f t="shared" si="0"/>
        <v xml:space="preserve">実績 </v>
      </c>
      <c r="AB9" s="68" t="str">
        <f>IF($B$2="Japanese","前年増減 ","YoY")</f>
        <v xml:space="preserve">前年増減 </v>
      </c>
      <c r="AC9" s="68" t="str">
        <f>IF($B$2="Japanese","増減率 ","%YoY")</f>
        <v xml:space="preserve">増減率 </v>
      </c>
      <c r="AD9" s="68" t="str">
        <f>IF($B$2="Japanese","前年増減 ","YoY")</f>
        <v xml:space="preserve">前年増減 </v>
      </c>
      <c r="AE9" s="68" t="str">
        <f>IF($B$2="Japanese","増減率 ","%YoY")</f>
        <v xml:space="preserve">増減率 </v>
      </c>
      <c r="AF9" s="13" t="str">
        <f t="shared" si="0"/>
        <v xml:space="preserve">実績 </v>
      </c>
      <c r="AG9" s="68" t="str">
        <f>IF($B$2="Japanese","前年増減 ","YoY")</f>
        <v xml:space="preserve">前年増減 </v>
      </c>
      <c r="AH9" s="68" t="str">
        <f>IF($B$2="Japanese","増減率 ","%YoY")</f>
        <v xml:space="preserve">増減率 </v>
      </c>
      <c r="AI9" s="68" t="str">
        <f>IF($B$2="Japanese","前年増減 ","YoY")</f>
        <v xml:space="preserve">前年増減 </v>
      </c>
      <c r="AJ9" s="68" t="str">
        <f>IF($B$2="Japanese","増減率 ","%YoY")</f>
        <v xml:space="preserve">増減率 </v>
      </c>
      <c r="AK9" s="13" t="str">
        <f t="shared" si="0"/>
        <v xml:space="preserve">実績 </v>
      </c>
      <c r="AL9" s="68" t="str">
        <f>IF($B$2="Japanese","前年増減 ","YoY")</f>
        <v xml:space="preserve">前年増減 </v>
      </c>
      <c r="AM9" s="68" t="str">
        <f>IF($B$2="Japanese","増減率 ","%YoY")</f>
        <v xml:space="preserve">増減率 </v>
      </c>
      <c r="AN9" s="68" t="str">
        <f>IF($B$2="Japanese","前年増減 ","YoY")</f>
        <v xml:space="preserve">前年増減 </v>
      </c>
      <c r="AO9" s="68" t="str">
        <f>IF($B$2="Japanese","増減率 ","%YoY")</f>
        <v xml:space="preserve">増減率 </v>
      </c>
      <c r="AP9" s="13" t="str">
        <f t="shared" si="0"/>
        <v xml:space="preserve">実績 </v>
      </c>
      <c r="AQ9" s="68" t="str">
        <f>IF($B$2="Japanese","前年増減 ","YoY")</f>
        <v xml:space="preserve">前年増減 </v>
      </c>
      <c r="AR9" s="68" t="str">
        <f>IF($B$2="Japanese","増減率 ","%YoY")</f>
        <v xml:space="preserve">増減率 </v>
      </c>
      <c r="AS9" s="68" t="str">
        <f>IF($B$2="Japanese","前年増減 ","YoY")</f>
        <v xml:space="preserve">前年増減 </v>
      </c>
      <c r="AT9" s="68" t="str">
        <f>IF($B$2="Japanese","増減率 ","%YoY")</f>
        <v xml:space="preserve">増減率 </v>
      </c>
      <c r="AU9" s="14" t="str">
        <f>IF($B$2="Japanese","2025年2月公表","As of Feb. 2025")</f>
        <v>2025年2月公表</v>
      </c>
      <c r="AV9" s="68" t="str">
        <f>IF($B$2="Japanese","前年増減 ","YoY")</f>
        <v xml:space="preserve">前年増減 </v>
      </c>
      <c r="AW9" s="68" t="str">
        <f>IF($B$2="Japanese","増減率 ","%YoY")</f>
        <v xml:space="preserve">増減率 </v>
      </c>
      <c r="AX9" s="68" t="str">
        <f>IF($B$2="Japanese","前年増減 ","YoY")</f>
        <v xml:space="preserve">前年増減 </v>
      </c>
      <c r="AY9" s="68" t="str">
        <f>IF($B$2="Japanese","増減率 ","%YoY")</f>
        <v xml:space="preserve">増減率 </v>
      </c>
    </row>
    <row r="10" spans="2:64" ht="18.75" customHeight="1">
      <c r="B10" s="1" t="str">
        <f>IF($B$2="Japanese",BB10,BH10)</f>
        <v>1.業績</v>
      </c>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BB10" s="1" t="s">
        <v>80</v>
      </c>
      <c r="BH10" s="1" t="s">
        <v>73</v>
      </c>
    </row>
    <row r="11" spans="2:64" ht="18.75" customHeight="1">
      <c r="C11" s="15" t="str">
        <f t="shared" ref="C11:C14" si="1">IF($B$2="Japanese",BC11,BI11)</f>
        <v>売上収益</v>
      </c>
      <c r="D11" s="16"/>
      <c r="E11" s="16"/>
      <c r="F11" s="16"/>
      <c r="G11" s="60">
        <v>3658</v>
      </c>
      <c r="H11" s="66">
        <v>-59</v>
      </c>
      <c r="I11" s="87">
        <v>-1.6E-2</v>
      </c>
      <c r="J11" s="66">
        <v>-90</v>
      </c>
      <c r="K11" s="87">
        <v>-2.4E-2</v>
      </c>
      <c r="L11" s="61" t="s">
        <v>66</v>
      </c>
      <c r="M11" s="66" t="s">
        <v>66</v>
      </c>
      <c r="N11" s="66" t="s">
        <v>66</v>
      </c>
      <c r="O11" s="66" t="s">
        <v>66</v>
      </c>
      <c r="P11" s="66" t="s">
        <v>66</v>
      </c>
      <c r="Q11" s="60" t="s">
        <v>66</v>
      </c>
      <c r="R11" s="66" t="s">
        <v>66</v>
      </c>
      <c r="S11" s="66" t="s">
        <v>66</v>
      </c>
      <c r="T11" s="66" t="s">
        <v>66</v>
      </c>
      <c r="U11" s="66" t="s">
        <v>66</v>
      </c>
      <c r="V11" s="61" t="s">
        <v>66</v>
      </c>
      <c r="W11" s="66" t="s">
        <v>66</v>
      </c>
      <c r="X11" s="66" t="s">
        <v>66</v>
      </c>
      <c r="Y11" s="66" t="s">
        <v>66</v>
      </c>
      <c r="Z11" s="66" t="s">
        <v>66</v>
      </c>
      <c r="AA11" s="60" t="s">
        <v>66</v>
      </c>
      <c r="AB11" s="66" t="s">
        <v>66</v>
      </c>
      <c r="AC11" s="66" t="s">
        <v>66</v>
      </c>
      <c r="AD11" s="66" t="s">
        <v>66</v>
      </c>
      <c r="AE11" s="66" t="s">
        <v>66</v>
      </c>
      <c r="AF11" s="60" t="s">
        <v>66</v>
      </c>
      <c r="AG11" s="66" t="s">
        <v>66</v>
      </c>
      <c r="AH11" s="66" t="s">
        <v>66</v>
      </c>
      <c r="AI11" s="66" t="s">
        <v>66</v>
      </c>
      <c r="AJ11" s="66" t="s">
        <v>66</v>
      </c>
      <c r="AK11" s="60" t="s">
        <v>66</v>
      </c>
      <c r="AL11" s="66" t="s">
        <v>66</v>
      </c>
      <c r="AM11" s="66" t="s">
        <v>66</v>
      </c>
      <c r="AN11" s="66" t="s">
        <v>66</v>
      </c>
      <c r="AO11" s="66" t="s">
        <v>66</v>
      </c>
      <c r="AP11" s="60" t="s">
        <v>66</v>
      </c>
      <c r="AQ11" s="66" t="s">
        <v>66</v>
      </c>
      <c r="AR11" s="66" t="s">
        <v>66</v>
      </c>
      <c r="AS11" s="66" t="s">
        <v>66</v>
      </c>
      <c r="AT11" s="66" t="s">
        <v>66</v>
      </c>
      <c r="AU11" s="60">
        <v>17960</v>
      </c>
      <c r="AV11" s="66">
        <v>992</v>
      </c>
      <c r="AW11" s="87">
        <v>5.8000000000000003E-2</v>
      </c>
      <c r="AX11" s="66">
        <v>777</v>
      </c>
      <c r="AY11" s="87">
        <v>4.4999999999999998E-2</v>
      </c>
      <c r="BC11" s="15" t="s">
        <v>69</v>
      </c>
      <c r="BD11" s="16"/>
      <c r="BE11" s="16"/>
      <c r="BF11" s="17"/>
      <c r="BI11" s="15" t="s">
        <v>74</v>
      </c>
      <c r="BJ11" s="16"/>
      <c r="BK11" s="16"/>
      <c r="BL11" s="17"/>
    </row>
    <row r="12" spans="2:64" ht="18.75" customHeight="1">
      <c r="C12" s="15" t="str">
        <f t="shared" si="1"/>
        <v>営業利益</v>
      </c>
      <c r="D12" s="16"/>
      <c r="E12" s="16"/>
      <c r="F12" s="16"/>
      <c r="G12" s="56">
        <v>273</v>
      </c>
      <c r="H12" s="62">
        <v>-66</v>
      </c>
      <c r="I12" s="88">
        <v>-0.19400000000000001</v>
      </c>
      <c r="J12" s="62">
        <v>-71</v>
      </c>
      <c r="K12" s="88">
        <v>-0.20599999999999999</v>
      </c>
      <c r="L12" s="61" t="s">
        <v>66</v>
      </c>
      <c r="M12" s="70" t="s">
        <v>66</v>
      </c>
      <c r="N12" s="70" t="s">
        <v>66</v>
      </c>
      <c r="O12" s="70" t="s">
        <v>66</v>
      </c>
      <c r="P12" s="70" t="s">
        <v>66</v>
      </c>
      <c r="Q12" s="60" t="s">
        <v>66</v>
      </c>
      <c r="R12" s="70" t="s">
        <v>66</v>
      </c>
      <c r="S12" s="70" t="s">
        <v>66</v>
      </c>
      <c r="T12" s="70" t="s">
        <v>66</v>
      </c>
      <c r="U12" s="70" t="s">
        <v>66</v>
      </c>
      <c r="V12" s="61" t="s">
        <v>66</v>
      </c>
      <c r="W12" s="70" t="s">
        <v>66</v>
      </c>
      <c r="X12" s="70" t="s">
        <v>66</v>
      </c>
      <c r="Y12" s="70" t="s">
        <v>66</v>
      </c>
      <c r="Z12" s="70" t="s">
        <v>66</v>
      </c>
      <c r="AA12" s="60" t="s">
        <v>66</v>
      </c>
      <c r="AB12" s="70" t="s">
        <v>66</v>
      </c>
      <c r="AC12" s="70" t="s">
        <v>66</v>
      </c>
      <c r="AD12" s="70" t="s">
        <v>66</v>
      </c>
      <c r="AE12" s="70" t="s">
        <v>66</v>
      </c>
      <c r="AF12" s="60" t="s">
        <v>66</v>
      </c>
      <c r="AG12" s="70" t="s">
        <v>66</v>
      </c>
      <c r="AH12" s="70" t="s">
        <v>66</v>
      </c>
      <c r="AI12" s="70" t="s">
        <v>66</v>
      </c>
      <c r="AJ12" s="70" t="s">
        <v>66</v>
      </c>
      <c r="AK12" s="60" t="s">
        <v>66</v>
      </c>
      <c r="AL12" s="70" t="s">
        <v>66</v>
      </c>
      <c r="AM12" s="70" t="s">
        <v>66</v>
      </c>
      <c r="AN12" s="70" t="s">
        <v>66</v>
      </c>
      <c r="AO12" s="70" t="s">
        <v>66</v>
      </c>
      <c r="AP12" s="60" t="s">
        <v>66</v>
      </c>
      <c r="AQ12" s="70" t="s">
        <v>66</v>
      </c>
      <c r="AR12" s="70" t="s">
        <v>66</v>
      </c>
      <c r="AS12" s="70" t="s">
        <v>66</v>
      </c>
      <c r="AT12" s="70" t="s">
        <v>66</v>
      </c>
      <c r="AU12" s="60">
        <v>1610</v>
      </c>
      <c r="AV12" s="62">
        <v>8</v>
      </c>
      <c r="AW12" s="88">
        <v>5.0000000000000001E-3</v>
      </c>
      <c r="AX12" s="62">
        <v>-28</v>
      </c>
      <c r="AY12" s="88">
        <v>-1.7000000000000001E-2</v>
      </c>
      <c r="BC12" s="15" t="s">
        <v>70</v>
      </c>
      <c r="BD12" s="16"/>
      <c r="BE12" s="16"/>
      <c r="BF12" s="17"/>
      <c r="BI12" s="15" t="s">
        <v>75</v>
      </c>
      <c r="BJ12" s="16"/>
      <c r="BK12" s="16"/>
      <c r="BL12" s="17"/>
    </row>
    <row r="13" spans="2:64" ht="18.75" customHeight="1">
      <c r="C13" s="15" t="str">
        <f t="shared" si="1"/>
        <v>既存事業ベース営業利益*1</v>
      </c>
      <c r="D13" s="16"/>
      <c r="E13" s="16"/>
      <c r="F13" s="16"/>
      <c r="G13" s="56">
        <v>287</v>
      </c>
      <c r="H13" s="62">
        <v>-56</v>
      </c>
      <c r="I13" s="88">
        <v>-0.16300000000000001</v>
      </c>
      <c r="J13" s="62">
        <v>-61</v>
      </c>
      <c r="K13" s="88">
        <v>-0.17499999999999999</v>
      </c>
      <c r="L13" s="61" t="s">
        <v>66</v>
      </c>
      <c r="M13" s="70" t="s">
        <v>66</v>
      </c>
      <c r="N13" s="70" t="s">
        <v>66</v>
      </c>
      <c r="O13" s="70" t="s">
        <v>66</v>
      </c>
      <c r="P13" s="70" t="s">
        <v>66</v>
      </c>
      <c r="Q13" s="60" t="s">
        <v>66</v>
      </c>
      <c r="R13" s="70" t="s">
        <v>66</v>
      </c>
      <c r="S13" s="70" t="s">
        <v>66</v>
      </c>
      <c r="T13" s="70" t="s">
        <v>66</v>
      </c>
      <c r="U13" s="70" t="s">
        <v>66</v>
      </c>
      <c r="V13" s="61" t="s">
        <v>66</v>
      </c>
      <c r="W13" s="70" t="s">
        <v>66</v>
      </c>
      <c r="X13" s="70" t="s">
        <v>66</v>
      </c>
      <c r="Y13" s="70" t="s">
        <v>66</v>
      </c>
      <c r="Z13" s="70" t="s">
        <v>66</v>
      </c>
      <c r="AA13" s="60" t="s">
        <v>66</v>
      </c>
      <c r="AB13" s="70" t="s">
        <v>66</v>
      </c>
      <c r="AC13" s="70" t="s">
        <v>66</v>
      </c>
      <c r="AD13" s="70" t="s">
        <v>66</v>
      </c>
      <c r="AE13" s="70" t="s">
        <v>66</v>
      </c>
      <c r="AF13" s="60" t="s">
        <v>66</v>
      </c>
      <c r="AG13" s="70" t="s">
        <v>66</v>
      </c>
      <c r="AH13" s="70" t="s">
        <v>66</v>
      </c>
      <c r="AI13" s="70" t="s">
        <v>66</v>
      </c>
      <c r="AJ13" s="70" t="s">
        <v>66</v>
      </c>
      <c r="AK13" s="60" t="s">
        <v>66</v>
      </c>
      <c r="AL13" s="70" t="s">
        <v>66</v>
      </c>
      <c r="AM13" s="70" t="s">
        <v>66</v>
      </c>
      <c r="AN13" s="70" t="s">
        <v>66</v>
      </c>
      <c r="AO13" s="70" t="s">
        <v>66</v>
      </c>
      <c r="AP13" s="60" t="s">
        <v>66</v>
      </c>
      <c r="AQ13" s="70" t="s">
        <v>66</v>
      </c>
      <c r="AR13" s="70" t="s">
        <v>66</v>
      </c>
      <c r="AS13" s="70" t="s">
        <v>66</v>
      </c>
      <c r="AT13" s="70" t="s">
        <v>66</v>
      </c>
      <c r="AU13" s="60">
        <v>1715</v>
      </c>
      <c r="AV13" s="62">
        <v>36</v>
      </c>
      <c r="AW13" s="88">
        <v>2.1999999999999999E-2</v>
      </c>
      <c r="AX13" s="62">
        <v>2</v>
      </c>
      <c r="AY13" s="88">
        <v>1E-3</v>
      </c>
      <c r="BC13" s="15" t="s">
        <v>81</v>
      </c>
      <c r="BD13" s="16"/>
      <c r="BE13" s="16"/>
      <c r="BF13" s="17"/>
      <c r="BI13" s="15" t="s">
        <v>82</v>
      </c>
      <c r="BJ13" s="16"/>
      <c r="BK13" s="16"/>
      <c r="BL13" s="17"/>
    </row>
    <row r="14" spans="2:64" ht="18.75" customHeight="1">
      <c r="C14" s="15" t="str">
        <f t="shared" si="1"/>
        <v>税引前利益</v>
      </c>
      <c r="D14" s="16"/>
      <c r="E14" s="16"/>
      <c r="F14" s="16"/>
      <c r="G14" s="62">
        <v>267</v>
      </c>
      <c r="H14" s="62">
        <v>-79</v>
      </c>
      <c r="I14" s="88">
        <v>-0.22900000000000001</v>
      </c>
      <c r="J14" s="62">
        <v>-84</v>
      </c>
      <c r="K14" s="88">
        <v>-0.24</v>
      </c>
      <c r="L14" s="61" t="s">
        <v>66</v>
      </c>
      <c r="M14" s="70" t="s">
        <v>66</v>
      </c>
      <c r="N14" s="70" t="s">
        <v>66</v>
      </c>
      <c r="O14" s="70" t="s">
        <v>66</v>
      </c>
      <c r="P14" s="70" t="s">
        <v>66</v>
      </c>
      <c r="Q14" s="60" t="s">
        <v>66</v>
      </c>
      <c r="R14" s="70" t="s">
        <v>66</v>
      </c>
      <c r="S14" s="70" t="s">
        <v>66</v>
      </c>
      <c r="T14" s="70" t="s">
        <v>66</v>
      </c>
      <c r="U14" s="70" t="s">
        <v>66</v>
      </c>
      <c r="V14" s="61" t="s">
        <v>66</v>
      </c>
      <c r="W14" s="70" t="s">
        <v>66</v>
      </c>
      <c r="X14" s="70" t="s">
        <v>66</v>
      </c>
      <c r="Y14" s="70" t="s">
        <v>66</v>
      </c>
      <c r="Z14" s="70" t="s">
        <v>66</v>
      </c>
      <c r="AA14" s="60" t="s">
        <v>66</v>
      </c>
      <c r="AB14" s="70" t="s">
        <v>66</v>
      </c>
      <c r="AC14" s="70" t="s">
        <v>66</v>
      </c>
      <c r="AD14" s="70" t="s">
        <v>66</v>
      </c>
      <c r="AE14" s="70" t="s">
        <v>66</v>
      </c>
      <c r="AF14" s="60" t="s">
        <v>66</v>
      </c>
      <c r="AG14" s="70" t="s">
        <v>66</v>
      </c>
      <c r="AH14" s="70" t="s">
        <v>66</v>
      </c>
      <c r="AI14" s="70" t="s">
        <v>66</v>
      </c>
      <c r="AJ14" s="70" t="s">
        <v>66</v>
      </c>
      <c r="AK14" s="60" t="s">
        <v>66</v>
      </c>
      <c r="AL14" s="70" t="s">
        <v>66</v>
      </c>
      <c r="AM14" s="70" t="s">
        <v>66</v>
      </c>
      <c r="AN14" s="70" t="s">
        <v>66</v>
      </c>
      <c r="AO14" s="70" t="s">
        <v>66</v>
      </c>
      <c r="AP14" s="60" t="s">
        <v>66</v>
      </c>
      <c r="AQ14" s="70" t="s">
        <v>66</v>
      </c>
      <c r="AR14" s="70" t="s">
        <v>66</v>
      </c>
      <c r="AS14" s="70" t="s">
        <v>66</v>
      </c>
      <c r="AT14" s="70" t="s">
        <v>66</v>
      </c>
      <c r="AU14" s="60">
        <v>1605</v>
      </c>
      <c r="AV14" s="62">
        <v>-5</v>
      </c>
      <c r="AW14" s="88">
        <v>-3.0000000000000001E-3</v>
      </c>
      <c r="AX14" s="62">
        <v>-41</v>
      </c>
      <c r="AY14" s="88">
        <v>-2.5000000000000001E-2</v>
      </c>
      <c r="BC14" s="15" t="s">
        <v>71</v>
      </c>
      <c r="BD14" s="16"/>
      <c r="BE14" s="16"/>
      <c r="BF14" s="17"/>
      <c r="BI14" s="15" t="s">
        <v>76</v>
      </c>
      <c r="BJ14" s="16"/>
      <c r="BK14" s="16"/>
      <c r="BL14" s="17"/>
    </row>
    <row r="15" spans="2:64" ht="18.75" customHeight="1">
      <c r="C15" s="15" t="str">
        <f t="shared" ref="C15:C19" si="2">IF($B$2="Japanese",BC15,BI15)</f>
        <v>法人所得税費用</v>
      </c>
      <c r="D15" s="16"/>
      <c r="E15" s="16"/>
      <c r="F15" s="16"/>
      <c r="G15" s="56">
        <v>64</v>
      </c>
      <c r="H15" s="62">
        <v>-24</v>
      </c>
      <c r="I15" s="88">
        <v>-0.27500000000000002</v>
      </c>
      <c r="J15" s="62">
        <v>-25</v>
      </c>
      <c r="K15" s="88">
        <v>-0.28299999999999997</v>
      </c>
      <c r="L15" s="61" t="s">
        <v>66</v>
      </c>
      <c r="M15" s="70" t="s">
        <v>66</v>
      </c>
      <c r="N15" s="70" t="s">
        <v>66</v>
      </c>
      <c r="O15" s="70" t="s">
        <v>66</v>
      </c>
      <c r="P15" s="70" t="s">
        <v>66</v>
      </c>
      <c r="Q15" s="60" t="s">
        <v>66</v>
      </c>
      <c r="R15" s="70" t="s">
        <v>66</v>
      </c>
      <c r="S15" s="70" t="s">
        <v>66</v>
      </c>
      <c r="T15" s="70" t="s">
        <v>66</v>
      </c>
      <c r="U15" s="70" t="s">
        <v>66</v>
      </c>
      <c r="V15" s="61" t="s">
        <v>66</v>
      </c>
      <c r="W15" s="70" t="s">
        <v>66</v>
      </c>
      <c r="X15" s="70" t="s">
        <v>66</v>
      </c>
      <c r="Y15" s="70" t="s">
        <v>66</v>
      </c>
      <c r="Z15" s="70" t="s">
        <v>66</v>
      </c>
      <c r="AA15" s="60" t="s">
        <v>66</v>
      </c>
      <c r="AB15" s="70" t="s">
        <v>66</v>
      </c>
      <c r="AC15" s="70" t="s">
        <v>66</v>
      </c>
      <c r="AD15" s="70" t="s">
        <v>66</v>
      </c>
      <c r="AE15" s="70" t="s">
        <v>66</v>
      </c>
      <c r="AF15" s="60" t="s">
        <v>66</v>
      </c>
      <c r="AG15" s="70" t="s">
        <v>66</v>
      </c>
      <c r="AH15" s="70" t="s">
        <v>66</v>
      </c>
      <c r="AI15" s="70" t="s">
        <v>66</v>
      </c>
      <c r="AJ15" s="70" t="s">
        <v>66</v>
      </c>
      <c r="AK15" s="60" t="s">
        <v>66</v>
      </c>
      <c r="AL15" s="70" t="s">
        <v>66</v>
      </c>
      <c r="AM15" s="70" t="s">
        <v>66</v>
      </c>
      <c r="AN15" s="70" t="s">
        <v>66</v>
      </c>
      <c r="AO15" s="70" t="s">
        <v>66</v>
      </c>
      <c r="AP15" s="60" t="s">
        <v>66</v>
      </c>
      <c r="AQ15" s="70" t="s">
        <v>66</v>
      </c>
      <c r="AR15" s="70" t="s">
        <v>66</v>
      </c>
      <c r="AS15" s="70" t="s">
        <v>66</v>
      </c>
      <c r="AT15" s="70" t="s">
        <v>66</v>
      </c>
      <c r="AU15" s="60">
        <v>435</v>
      </c>
      <c r="AV15" s="62">
        <v>1</v>
      </c>
      <c r="AW15" s="88">
        <v>2E-3</v>
      </c>
      <c r="AX15" s="62">
        <v>-7</v>
      </c>
      <c r="AY15" s="88">
        <v>-1.4999999999999999E-2</v>
      </c>
      <c r="BC15" s="15" t="s">
        <v>72</v>
      </c>
      <c r="BD15" s="16"/>
      <c r="BE15" s="16"/>
      <c r="BF15" s="17"/>
      <c r="BI15" s="15" t="s">
        <v>77</v>
      </c>
      <c r="BJ15" s="16"/>
      <c r="BK15" s="16"/>
      <c r="BL15" s="17"/>
    </row>
    <row r="16" spans="2:64" ht="18.75" customHeight="1">
      <c r="C16" s="15" t="str">
        <f t="shared" si="2"/>
        <v>非支配持分に帰属する当期利益*2</v>
      </c>
      <c r="D16" s="16"/>
      <c r="E16" s="16"/>
      <c r="F16" s="16"/>
      <c r="G16" s="56">
        <v>50</v>
      </c>
      <c r="H16" s="62">
        <v>-7</v>
      </c>
      <c r="I16" s="88">
        <v>-0.11899999999999999</v>
      </c>
      <c r="J16" s="62">
        <v>-8</v>
      </c>
      <c r="K16" s="88">
        <v>-0.14000000000000001</v>
      </c>
      <c r="L16" s="61" t="s">
        <v>66</v>
      </c>
      <c r="M16" s="70" t="s">
        <v>66</v>
      </c>
      <c r="N16" s="70" t="s">
        <v>66</v>
      </c>
      <c r="O16" s="70" t="s">
        <v>66</v>
      </c>
      <c r="P16" s="70" t="s">
        <v>66</v>
      </c>
      <c r="Q16" s="60" t="s">
        <v>66</v>
      </c>
      <c r="R16" s="70" t="s">
        <v>66</v>
      </c>
      <c r="S16" s="70" t="s">
        <v>66</v>
      </c>
      <c r="T16" s="70" t="s">
        <v>66</v>
      </c>
      <c r="U16" s="70" t="s">
        <v>66</v>
      </c>
      <c r="V16" s="61" t="s">
        <v>66</v>
      </c>
      <c r="W16" s="70" t="s">
        <v>66</v>
      </c>
      <c r="X16" s="70" t="s">
        <v>66</v>
      </c>
      <c r="Y16" s="70" t="s">
        <v>66</v>
      </c>
      <c r="Z16" s="70" t="s">
        <v>66</v>
      </c>
      <c r="AA16" s="60" t="s">
        <v>66</v>
      </c>
      <c r="AB16" s="70" t="s">
        <v>66</v>
      </c>
      <c r="AC16" s="70" t="s">
        <v>66</v>
      </c>
      <c r="AD16" s="70" t="s">
        <v>66</v>
      </c>
      <c r="AE16" s="70" t="s">
        <v>66</v>
      </c>
      <c r="AF16" s="60" t="s">
        <v>66</v>
      </c>
      <c r="AG16" s="70" t="s">
        <v>66</v>
      </c>
      <c r="AH16" s="70" t="s">
        <v>66</v>
      </c>
      <c r="AI16" s="70" t="s">
        <v>66</v>
      </c>
      <c r="AJ16" s="70" t="s">
        <v>66</v>
      </c>
      <c r="AK16" s="60" t="s">
        <v>66</v>
      </c>
      <c r="AL16" s="70" t="s">
        <v>66</v>
      </c>
      <c r="AM16" s="70" t="s">
        <v>66</v>
      </c>
      <c r="AN16" s="70" t="s">
        <v>66</v>
      </c>
      <c r="AO16" s="70" t="s">
        <v>66</v>
      </c>
      <c r="AP16" s="60" t="s">
        <v>66</v>
      </c>
      <c r="AQ16" s="70" t="s">
        <v>66</v>
      </c>
      <c r="AR16" s="70" t="s">
        <v>66</v>
      </c>
      <c r="AS16" s="70" t="s">
        <v>66</v>
      </c>
      <c r="AT16" s="70" t="s">
        <v>66</v>
      </c>
      <c r="AU16" s="60">
        <v>270</v>
      </c>
      <c r="AV16" s="62">
        <v>29</v>
      </c>
      <c r="AW16" s="88">
        <v>0.11899999999999999</v>
      </c>
      <c r="AX16" s="62">
        <v>23</v>
      </c>
      <c r="AY16" s="88">
        <v>9.4E-2</v>
      </c>
      <c r="BC16" s="15" t="s">
        <v>86</v>
      </c>
      <c r="BD16" s="16"/>
      <c r="BE16" s="16"/>
      <c r="BF16" s="17"/>
      <c r="BI16" s="15" t="s">
        <v>78</v>
      </c>
      <c r="BJ16" s="16"/>
      <c r="BK16" s="16"/>
      <c r="BL16" s="17"/>
    </row>
    <row r="17" spans="3:64" ht="18.75" customHeight="1">
      <c r="C17" s="15" t="str">
        <f t="shared" si="2"/>
        <v>親会社の所有者に帰属する当期利益*2</v>
      </c>
      <c r="D17" s="16"/>
      <c r="E17" s="16"/>
      <c r="F17" s="16"/>
      <c r="G17" s="62">
        <v>154</v>
      </c>
      <c r="H17" s="62">
        <v>-48</v>
      </c>
      <c r="I17" s="88">
        <v>-0.23899999999999999</v>
      </c>
      <c r="J17" s="62">
        <v>-51</v>
      </c>
      <c r="K17" s="88">
        <v>-0.249</v>
      </c>
      <c r="L17" s="61" t="s">
        <v>66</v>
      </c>
      <c r="M17" s="70" t="s">
        <v>66</v>
      </c>
      <c r="N17" s="70" t="s">
        <v>66</v>
      </c>
      <c r="O17" s="70" t="s">
        <v>66</v>
      </c>
      <c r="P17" s="70" t="s">
        <v>66</v>
      </c>
      <c r="Q17" s="60" t="s">
        <v>66</v>
      </c>
      <c r="R17" s="70" t="s">
        <v>66</v>
      </c>
      <c r="S17" s="70" t="s">
        <v>66</v>
      </c>
      <c r="T17" s="70" t="s">
        <v>66</v>
      </c>
      <c r="U17" s="70" t="s">
        <v>66</v>
      </c>
      <c r="V17" s="61" t="s">
        <v>66</v>
      </c>
      <c r="W17" s="70" t="s">
        <v>66</v>
      </c>
      <c r="X17" s="70" t="s">
        <v>66</v>
      </c>
      <c r="Y17" s="70" t="s">
        <v>66</v>
      </c>
      <c r="Z17" s="70" t="s">
        <v>66</v>
      </c>
      <c r="AA17" s="60" t="s">
        <v>66</v>
      </c>
      <c r="AB17" s="70" t="s">
        <v>66</v>
      </c>
      <c r="AC17" s="70" t="s">
        <v>66</v>
      </c>
      <c r="AD17" s="70" t="s">
        <v>66</v>
      </c>
      <c r="AE17" s="70" t="s">
        <v>66</v>
      </c>
      <c r="AF17" s="60" t="s">
        <v>66</v>
      </c>
      <c r="AG17" s="70" t="s">
        <v>66</v>
      </c>
      <c r="AH17" s="70" t="s">
        <v>66</v>
      </c>
      <c r="AI17" s="70" t="s">
        <v>66</v>
      </c>
      <c r="AJ17" s="70" t="s">
        <v>66</v>
      </c>
      <c r="AK17" s="60" t="s">
        <v>66</v>
      </c>
      <c r="AL17" s="70" t="s">
        <v>66</v>
      </c>
      <c r="AM17" s="70" t="s">
        <v>66</v>
      </c>
      <c r="AN17" s="70" t="s">
        <v>66</v>
      </c>
      <c r="AO17" s="70" t="s">
        <v>66</v>
      </c>
      <c r="AP17" s="60" t="s">
        <v>66</v>
      </c>
      <c r="AQ17" s="70" t="s">
        <v>66</v>
      </c>
      <c r="AR17" s="70" t="s">
        <v>66</v>
      </c>
      <c r="AS17" s="70" t="s">
        <v>66</v>
      </c>
      <c r="AT17" s="70" t="s">
        <v>66</v>
      </c>
      <c r="AU17" s="60">
        <v>900</v>
      </c>
      <c r="AV17" s="62">
        <v>-35</v>
      </c>
      <c r="AW17" s="88">
        <v>-3.6999999999999998E-2</v>
      </c>
      <c r="AX17" s="62">
        <v>-57</v>
      </c>
      <c r="AY17" s="88">
        <v>-0.06</v>
      </c>
      <c r="BC17" s="15" t="s">
        <v>85</v>
      </c>
      <c r="BD17" s="16"/>
      <c r="BE17" s="16"/>
      <c r="BF17" s="17"/>
      <c r="BI17" s="15" t="s">
        <v>79</v>
      </c>
      <c r="BJ17" s="16"/>
      <c r="BK17" s="16"/>
      <c r="BL17" s="17"/>
    </row>
    <row r="18" spans="3:64" ht="18.75" customHeight="1">
      <c r="C18" s="64" t="str">
        <f t="shared" si="2"/>
        <v>*1 営業利益から非経常的要因により発生した要素及び譲渡事業の損益影響を控除した値</v>
      </c>
      <c r="G18" s="35"/>
      <c r="H18" s="35"/>
      <c r="I18" s="35"/>
      <c r="J18" s="35"/>
      <c r="K18" s="35"/>
      <c r="L18" s="34"/>
      <c r="M18" s="35"/>
      <c r="N18" s="35"/>
      <c r="O18" s="35"/>
      <c r="P18" s="35"/>
      <c r="Q18" s="34"/>
      <c r="R18" s="35"/>
      <c r="S18" s="35"/>
      <c r="T18" s="35"/>
      <c r="U18" s="35"/>
      <c r="V18" s="34"/>
      <c r="W18" s="35"/>
      <c r="X18" s="35"/>
      <c r="Y18" s="35"/>
      <c r="Z18" s="35"/>
      <c r="AA18" s="34"/>
      <c r="AB18" s="35"/>
      <c r="AC18" s="35"/>
      <c r="AD18" s="35"/>
      <c r="AE18" s="35"/>
      <c r="AF18" s="36"/>
      <c r="AG18" s="35"/>
      <c r="AH18" s="35"/>
      <c r="AI18" s="35"/>
      <c r="AJ18" s="35"/>
      <c r="AK18" s="36"/>
      <c r="AL18" s="35"/>
      <c r="AM18" s="35"/>
      <c r="AN18" s="35"/>
      <c r="AO18" s="35"/>
      <c r="AP18" s="34"/>
      <c r="AQ18" s="35"/>
      <c r="AR18" s="35"/>
      <c r="AS18" s="35"/>
      <c r="AT18" s="35"/>
      <c r="AU18" s="34"/>
      <c r="AV18" s="35"/>
      <c r="AW18" s="35"/>
      <c r="AX18" s="35"/>
      <c r="AY18" s="35"/>
      <c r="BC18" s="1" t="s">
        <v>83</v>
      </c>
      <c r="BI18" s="1" t="s">
        <v>84</v>
      </c>
    </row>
    <row r="19" spans="3:64" ht="18.75" customHeight="1">
      <c r="C19" s="1" t="str">
        <f t="shared" si="2"/>
        <v>*2 年度末以外においては四半期利益</v>
      </c>
      <c r="L19" s="18"/>
      <c r="Q19" s="18"/>
      <c r="V19" s="18"/>
      <c r="AA19" s="18"/>
      <c r="AF19" s="63"/>
      <c r="AK19" s="63"/>
      <c r="AP19" s="18"/>
      <c r="AU19" s="18"/>
      <c r="BC19" s="1" t="s">
        <v>87</v>
      </c>
      <c r="BI19" s="1" t="s">
        <v>88</v>
      </c>
    </row>
    <row r="20" spans="3:64" ht="15" customHeight="1"/>
  </sheetData>
  <mergeCells count="6">
    <mergeCell ref="B2:E2"/>
    <mergeCell ref="BB5:BF5"/>
    <mergeCell ref="BH5:BL5"/>
    <mergeCell ref="G6:AK6"/>
    <mergeCell ref="BB6:BF6"/>
    <mergeCell ref="BH6:BL6"/>
  </mergeCells>
  <phoneticPr fontId="2"/>
  <dataValidations count="1">
    <dataValidation type="list" allowBlank="1" showInputMessage="1" showErrorMessage="1" sqref="B2:E2" xr:uid="{559CA0FF-D5AD-4D5D-BAC6-39D9C1B88D5B}">
      <formula1>"Japanese,English"</formula1>
    </dataValidation>
  </dataValidations>
  <printOptions horizontalCentered="1"/>
  <pageMargins left="0.19685039370078741" right="0.19685039370078741" top="0.39370078740157483" bottom="0.39370078740157483" header="0" footer="0"/>
  <pageSetup paperSize="9" scale="98" fitToHeight="0" orientation="landscape" r:id="rId1"/>
  <ignoredErrors>
    <ignoredError sqref="I9:J9 N9:O9 S9:T9 X9:Y9 AR9:AS9 AW9:AX9 AM9 AI9 AC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EA6E-61F0-47D0-BE99-A712F4A256BD}">
  <sheetPr>
    <pageSetUpPr fitToPage="1"/>
  </sheetPr>
  <dimension ref="B2:AK49"/>
  <sheetViews>
    <sheetView showGridLines="0" view="pageBreakPreview" zoomScale="85" zoomScaleNormal="55" zoomScaleSheetLayoutView="85" workbookViewId="0">
      <pane xSplit="6" ySplit="9" topLeftCell="G10" activePane="bottomRight" state="frozen"/>
      <selection pane="topRight"/>
      <selection pane="bottomLeft"/>
      <selection pane="bottomRight" activeCell="B2" sqref="B2:E2"/>
    </sheetView>
  </sheetViews>
  <sheetFormatPr defaultColWidth="9" defaultRowHeight="13.2" outlineLevelCol="1"/>
  <cols>
    <col min="1" max="1" width="3.6640625" style="1" customWidth="1"/>
    <col min="2" max="2" width="3" style="1" customWidth="1"/>
    <col min="3" max="5" width="2.44140625" style="1" customWidth="1"/>
    <col min="6" max="6" width="33.77734375" style="1" customWidth="1"/>
    <col min="7" max="10" width="13.44140625" style="2" customWidth="1"/>
    <col min="11" max="11" width="13.44140625" style="2" hidden="1" customWidth="1" outlineLevel="1"/>
    <col min="12" max="12" width="13.44140625" style="2" customWidth="1" collapsed="1"/>
    <col min="13" max="14" width="13.44140625" style="2" customWidth="1"/>
    <col min="15" max="15" width="13.44140625" style="30" customWidth="1"/>
    <col min="16" max="18" width="13.44140625" style="2" customWidth="1"/>
    <col min="19" max="19" width="13.44140625" style="2" hidden="1" customWidth="1" outlineLevel="1"/>
    <col min="20" max="20" width="13.44140625" style="2" customWidth="1" collapsed="1"/>
    <col min="21" max="23" width="13.44140625" style="2" customWidth="1"/>
    <col min="24" max="24" width="2" style="1" customWidth="1"/>
    <col min="25" max="25" width="9" style="1"/>
    <col min="26" max="26" width="3.88671875" style="1" hidden="1" customWidth="1" outlineLevel="1"/>
    <col min="27" max="29" width="2.44140625" style="1" hidden="1" customWidth="1" outlineLevel="1"/>
    <col min="30" max="30" width="36.33203125" style="1" hidden="1" customWidth="1" outlineLevel="1"/>
    <col min="31" max="31" width="1.88671875" style="1" hidden="1" customWidth="1" outlineLevel="1"/>
    <col min="32" max="32" width="3.88671875" style="1" hidden="1" customWidth="1" outlineLevel="1"/>
    <col min="33" max="35" width="2.44140625" style="1" hidden="1" customWidth="1" outlineLevel="1"/>
    <col min="36" max="36" width="36.33203125" style="1" hidden="1" customWidth="1" outlineLevel="1"/>
    <col min="37" max="37" width="9" style="1" collapsed="1"/>
    <col min="38" max="16384" width="9" style="1"/>
  </cols>
  <sheetData>
    <row r="2" spans="2:36">
      <c r="B2" s="89" t="s">
        <v>12</v>
      </c>
      <c r="C2" s="90"/>
      <c r="D2" s="90"/>
      <c r="E2" s="91"/>
      <c r="F2" s="1" t="s">
        <v>11</v>
      </c>
      <c r="Z2" s="1" t="s">
        <v>1</v>
      </c>
      <c r="AF2" s="1" t="s">
        <v>2</v>
      </c>
    </row>
    <row r="3" spans="2:36">
      <c r="B3" s="65"/>
      <c r="C3" s="65"/>
      <c r="D3" s="65"/>
      <c r="E3" s="65"/>
    </row>
    <row r="4" spans="2:36">
      <c r="Z4" s="1" t="s">
        <v>13</v>
      </c>
      <c r="AF4" s="1" t="s">
        <v>35</v>
      </c>
    </row>
    <row r="5" spans="2:36" ht="18.75" customHeight="1">
      <c r="N5" s="3"/>
      <c r="V5" s="3"/>
      <c r="W5" s="3" t="str">
        <f>IF($B$2="Japanese",$Z$4,$AF$4)</f>
        <v>(単位：億円)</v>
      </c>
      <c r="Z5" s="92"/>
      <c r="AA5" s="92"/>
      <c r="AB5" s="92"/>
      <c r="AC5" s="92"/>
      <c r="AD5" s="92"/>
      <c r="AF5" s="92"/>
      <c r="AG5" s="92"/>
      <c r="AH5" s="92"/>
      <c r="AI5" s="92"/>
      <c r="AJ5" s="92"/>
    </row>
    <row r="6" spans="2:36" ht="18.75" customHeight="1">
      <c r="G6" s="93" t="str">
        <f>IF($B$2="Japanese","2024年度","FY2024")</f>
        <v>2024年度</v>
      </c>
      <c r="H6" s="94"/>
      <c r="I6" s="94"/>
      <c r="J6" s="94"/>
      <c r="K6" s="94"/>
      <c r="L6" s="94"/>
      <c r="M6" s="94"/>
      <c r="N6" s="37"/>
      <c r="O6" s="93" t="str">
        <f>IF($B$2="Japanese","2025年度","FY2025")</f>
        <v>2025年度</v>
      </c>
      <c r="P6" s="94"/>
      <c r="Q6" s="94"/>
      <c r="R6" s="94"/>
      <c r="S6" s="94"/>
      <c r="T6" s="94"/>
      <c r="U6" s="94"/>
      <c r="V6" s="37"/>
      <c r="W6" s="4" t="str">
        <f>IF($B$2="Japanese","2025年度","FY2025")</f>
        <v>2025年度</v>
      </c>
      <c r="Z6" s="96"/>
      <c r="AA6" s="96"/>
      <c r="AB6" s="96"/>
      <c r="AC6" s="96"/>
      <c r="AD6" s="96"/>
      <c r="AF6" s="92"/>
      <c r="AG6" s="92"/>
      <c r="AH6" s="92"/>
      <c r="AI6" s="92"/>
      <c r="AJ6" s="92"/>
    </row>
    <row r="7" spans="2:36" ht="18.75" customHeight="1">
      <c r="G7" s="5"/>
      <c r="H7" s="6"/>
      <c r="I7" s="7"/>
      <c r="J7" s="5"/>
      <c r="K7" s="6"/>
      <c r="L7" s="6"/>
      <c r="M7" s="7"/>
      <c r="N7" s="8"/>
      <c r="O7" s="31"/>
      <c r="P7" s="6"/>
      <c r="Q7" s="7"/>
      <c r="R7" s="5"/>
      <c r="S7" s="6"/>
      <c r="T7" s="6"/>
      <c r="U7" s="7"/>
      <c r="V7" s="8"/>
      <c r="W7" s="9" t="str">
        <f>IF($B$2="Japanese","通期","Annual")</f>
        <v>通期</v>
      </c>
    </row>
    <row r="8" spans="2:36" ht="18.75" customHeight="1">
      <c r="G8" s="10" t="str">
        <f>IF($B$2="Japanese","第1四半期","1Q")</f>
        <v>第1四半期</v>
      </c>
      <c r="H8" s="10" t="str">
        <f>IF($B$2="Japanese","第2四半期","2Q")</f>
        <v>第2四半期</v>
      </c>
      <c r="I8" s="11" t="str">
        <f>IF($B$2="Japanese","上期","1H")</f>
        <v>上期</v>
      </c>
      <c r="J8" s="10" t="str">
        <f>IF($B$2="Japanese","第3四半期","3Q")</f>
        <v>第3四半期</v>
      </c>
      <c r="K8" s="10" t="str">
        <f>IF($B$2="Japanese","第3四半期累計","3QTotal")</f>
        <v>第3四半期累計</v>
      </c>
      <c r="L8" s="10" t="str">
        <f>IF($B$2="Japanese","第4四半期","4Q")</f>
        <v>第4四半期</v>
      </c>
      <c r="M8" s="11" t="str">
        <f>IF($B$2="Japanese","下期","2H")</f>
        <v>下期</v>
      </c>
      <c r="N8" s="11" t="str">
        <f>IF($B$2="Japanese","合計","Total")</f>
        <v>合計</v>
      </c>
      <c r="O8" s="32" t="str">
        <f>IF($B$2="Japanese","第1四半期","1Q")</f>
        <v>第1四半期</v>
      </c>
      <c r="P8" s="10" t="str">
        <f>IF($B$2="Japanese","第2四半期","2Q")</f>
        <v>第2四半期</v>
      </c>
      <c r="Q8" s="11" t="str">
        <f>IF($B$2="Japanese","上期","1H")</f>
        <v>上期</v>
      </c>
      <c r="R8" s="10" t="str">
        <f>IF($B$2="Japanese","第3四半期","3Q")</f>
        <v>第3四半期</v>
      </c>
      <c r="S8" s="10" t="str">
        <f>IF($B$2="Japanese","第3四半期累計","3QTotal")</f>
        <v>第3四半期累計</v>
      </c>
      <c r="T8" s="10" t="str">
        <f>IF($B$2="Japanese","第4四半期","4Q")</f>
        <v>第4四半期</v>
      </c>
      <c r="U8" s="11" t="str">
        <f>IF($B$2="Japanese","下期","2H")</f>
        <v>下期</v>
      </c>
      <c r="V8" s="11" t="str">
        <f>IF($B$2="Japanese","合計","Total")</f>
        <v>合計</v>
      </c>
      <c r="W8" s="12" t="str">
        <f>IF($B$2="Japanese","予想","Forecast")</f>
        <v>予想</v>
      </c>
    </row>
    <row r="9" spans="2:36" ht="18.75" customHeight="1">
      <c r="G9" s="13" t="str">
        <f t="shared" ref="G9:V9" si="0">IF($B$2="Japanese","実績 ","Result")</f>
        <v xml:space="preserve">実績 </v>
      </c>
      <c r="H9" s="13" t="str">
        <f t="shared" si="0"/>
        <v xml:space="preserve">実績 </v>
      </c>
      <c r="I9" s="13" t="str">
        <f t="shared" si="0"/>
        <v xml:space="preserve">実績 </v>
      </c>
      <c r="J9" s="13" t="str">
        <f t="shared" si="0"/>
        <v xml:space="preserve">実績 </v>
      </c>
      <c r="K9" s="13" t="str">
        <f t="shared" si="0"/>
        <v xml:space="preserve">実績 </v>
      </c>
      <c r="L9" s="13" t="str">
        <f t="shared" si="0"/>
        <v xml:space="preserve">実績 </v>
      </c>
      <c r="M9" s="13" t="str">
        <f t="shared" si="0"/>
        <v xml:space="preserve">実績 </v>
      </c>
      <c r="N9" s="13" t="str">
        <f t="shared" si="0"/>
        <v xml:space="preserve">実績 </v>
      </c>
      <c r="O9" s="33" t="str">
        <f t="shared" si="0"/>
        <v xml:space="preserve">実績 </v>
      </c>
      <c r="P9" s="13" t="str">
        <f t="shared" si="0"/>
        <v xml:space="preserve">実績 </v>
      </c>
      <c r="Q9" s="13" t="str">
        <f t="shared" si="0"/>
        <v xml:space="preserve">実績 </v>
      </c>
      <c r="R9" s="13" t="str">
        <f t="shared" si="0"/>
        <v xml:space="preserve">実績 </v>
      </c>
      <c r="S9" s="13" t="str">
        <f t="shared" si="0"/>
        <v xml:space="preserve">実績 </v>
      </c>
      <c r="T9" s="13" t="str">
        <f t="shared" si="0"/>
        <v xml:space="preserve">実績 </v>
      </c>
      <c r="U9" s="13" t="str">
        <f t="shared" si="0"/>
        <v xml:space="preserve">実績 </v>
      </c>
      <c r="V9" s="13" t="str">
        <f t="shared" si="0"/>
        <v xml:space="preserve">実績 </v>
      </c>
      <c r="W9" s="14" t="str">
        <f>IF($B$2="Japanese","2025年2月公表","As of Feb. 2025")</f>
        <v>2025年2月公表</v>
      </c>
    </row>
    <row r="10" spans="2:36" ht="18.75" customHeight="1">
      <c r="B10" s="1" t="str">
        <f>IF($B$2="Japanese",Z10,AF10)</f>
        <v>1.セグメント別業績</v>
      </c>
      <c r="T10" s="18"/>
      <c r="U10" s="18"/>
      <c r="V10" s="18"/>
      <c r="W10" s="18"/>
      <c r="Z10" s="1" t="s">
        <v>33</v>
      </c>
      <c r="AF10" s="1" t="s">
        <v>31</v>
      </c>
    </row>
    <row r="11" spans="2:36" ht="18.75" customHeight="1">
      <c r="C11" s="24"/>
      <c r="D11" s="15" t="str">
        <f t="shared" ref="D11:D14" si="1">IF($B$2="Japanese",AB11,AH11)</f>
        <v>日本</v>
      </c>
      <c r="E11" s="16"/>
      <c r="F11" s="16"/>
      <c r="G11" s="56">
        <v>1533</v>
      </c>
      <c r="H11" s="56">
        <v>1901</v>
      </c>
      <c r="I11" s="56">
        <v>3434</v>
      </c>
      <c r="J11" s="56">
        <v>2144</v>
      </c>
      <c r="K11" s="56">
        <v>5578</v>
      </c>
      <c r="L11" s="56">
        <v>1740</v>
      </c>
      <c r="M11" s="56">
        <f>N11-I11</f>
        <v>3884</v>
      </c>
      <c r="N11" s="56">
        <v>7318</v>
      </c>
      <c r="O11" s="56">
        <v>1527</v>
      </c>
      <c r="P11" s="58" t="s">
        <v>66</v>
      </c>
      <c r="Q11" s="58" t="s">
        <v>66</v>
      </c>
      <c r="R11" s="58" t="s">
        <v>66</v>
      </c>
      <c r="S11" s="58" t="s">
        <v>66</v>
      </c>
      <c r="T11" s="58" t="s">
        <v>66</v>
      </c>
      <c r="U11" s="58" t="s">
        <v>66</v>
      </c>
      <c r="V11" s="58" t="s">
        <v>66</v>
      </c>
      <c r="W11" s="56">
        <v>7355</v>
      </c>
      <c r="AA11" s="24"/>
      <c r="AB11" s="15" t="s">
        <v>3</v>
      </c>
      <c r="AC11" s="16"/>
      <c r="AD11" s="17"/>
      <c r="AG11" s="24"/>
      <c r="AH11" s="15" t="s">
        <v>6</v>
      </c>
      <c r="AI11" s="16"/>
      <c r="AJ11" s="17"/>
    </row>
    <row r="12" spans="2:36" ht="18.75" customHeight="1">
      <c r="C12" s="25"/>
      <c r="D12" s="15" t="str">
        <f t="shared" si="1"/>
        <v>APAC</v>
      </c>
      <c r="E12" s="16"/>
      <c r="F12" s="16"/>
      <c r="G12" s="56">
        <v>997</v>
      </c>
      <c r="H12" s="56">
        <v>1027</v>
      </c>
      <c r="I12" s="56">
        <v>2023</v>
      </c>
      <c r="J12" s="56">
        <v>926</v>
      </c>
      <c r="K12" s="56">
        <v>2950</v>
      </c>
      <c r="L12" s="56">
        <v>1071</v>
      </c>
      <c r="M12" s="56">
        <f t="shared" ref="M12:M21" si="2">N12-I12</f>
        <v>1997</v>
      </c>
      <c r="N12" s="56">
        <v>4020</v>
      </c>
      <c r="O12" s="56">
        <v>941</v>
      </c>
      <c r="P12" s="58" t="s">
        <v>66</v>
      </c>
      <c r="Q12" s="58" t="s">
        <v>66</v>
      </c>
      <c r="R12" s="58" t="s">
        <v>66</v>
      </c>
      <c r="S12" s="58" t="s">
        <v>66</v>
      </c>
      <c r="T12" s="58" t="s">
        <v>66</v>
      </c>
      <c r="U12" s="58" t="s">
        <v>66</v>
      </c>
      <c r="V12" s="58" t="s">
        <v>66</v>
      </c>
      <c r="W12" s="56">
        <v>4725</v>
      </c>
      <c r="AA12" s="25"/>
      <c r="AB12" s="15" t="s">
        <v>28</v>
      </c>
      <c r="AC12" s="16"/>
      <c r="AD12" s="17"/>
      <c r="AG12" s="25"/>
      <c r="AH12" s="15" t="s">
        <v>28</v>
      </c>
      <c r="AI12" s="16"/>
      <c r="AJ12" s="17"/>
    </row>
    <row r="13" spans="2:36" ht="18.75" customHeight="1">
      <c r="C13" s="25"/>
      <c r="D13" s="15" t="str">
        <f t="shared" si="1"/>
        <v>欧州</v>
      </c>
      <c r="E13" s="16"/>
      <c r="F13" s="16"/>
      <c r="G13" s="56">
        <v>786</v>
      </c>
      <c r="H13" s="56">
        <v>1039</v>
      </c>
      <c r="I13" s="56">
        <v>1825</v>
      </c>
      <c r="J13" s="56">
        <v>1040</v>
      </c>
      <c r="K13" s="56">
        <v>2865</v>
      </c>
      <c r="L13" s="56">
        <v>816</v>
      </c>
      <c r="M13" s="56">
        <f t="shared" si="2"/>
        <v>1856</v>
      </c>
      <c r="N13" s="56">
        <v>3681</v>
      </c>
      <c r="O13" s="56">
        <v>778</v>
      </c>
      <c r="P13" s="58" t="s">
        <v>66</v>
      </c>
      <c r="Q13" s="58" t="s">
        <v>66</v>
      </c>
      <c r="R13" s="58" t="s">
        <v>66</v>
      </c>
      <c r="S13" s="58" t="s">
        <v>66</v>
      </c>
      <c r="T13" s="58" t="s">
        <v>66</v>
      </c>
      <c r="U13" s="58" t="s">
        <v>66</v>
      </c>
      <c r="V13" s="58" t="s">
        <v>66</v>
      </c>
      <c r="W13" s="56">
        <v>3855</v>
      </c>
      <c r="AA13" s="25"/>
      <c r="AB13" s="15" t="s">
        <v>4</v>
      </c>
      <c r="AC13" s="16"/>
      <c r="AD13" s="17"/>
      <c r="AG13" s="25"/>
      <c r="AH13" s="15" t="s">
        <v>7</v>
      </c>
      <c r="AI13" s="16"/>
      <c r="AJ13" s="17"/>
    </row>
    <row r="14" spans="2:36" ht="18.75" customHeight="1">
      <c r="C14" s="25"/>
      <c r="D14" s="15" t="str">
        <f t="shared" si="1"/>
        <v>米州</v>
      </c>
      <c r="E14" s="16"/>
      <c r="F14" s="16"/>
      <c r="G14" s="56">
        <v>401</v>
      </c>
      <c r="H14" s="56">
        <v>490</v>
      </c>
      <c r="I14" s="56">
        <v>891</v>
      </c>
      <c r="J14" s="56">
        <v>493</v>
      </c>
      <c r="K14" s="56">
        <v>1384</v>
      </c>
      <c r="L14" s="56">
        <v>564</v>
      </c>
      <c r="M14" s="56">
        <f t="shared" si="2"/>
        <v>1057</v>
      </c>
      <c r="N14" s="56">
        <v>1948</v>
      </c>
      <c r="O14" s="56">
        <v>412</v>
      </c>
      <c r="P14" s="58" t="s">
        <v>66</v>
      </c>
      <c r="Q14" s="58" t="s">
        <v>66</v>
      </c>
      <c r="R14" s="58" t="s">
        <v>66</v>
      </c>
      <c r="S14" s="58" t="s">
        <v>66</v>
      </c>
      <c r="T14" s="58" t="s">
        <v>66</v>
      </c>
      <c r="U14" s="58" t="s">
        <v>66</v>
      </c>
      <c r="V14" s="58" t="s">
        <v>66</v>
      </c>
      <c r="W14" s="56">
        <v>2025</v>
      </c>
      <c r="AA14" s="25"/>
      <c r="AB14" s="15" t="s">
        <v>29</v>
      </c>
      <c r="AC14" s="16"/>
      <c r="AD14" s="17"/>
      <c r="AG14" s="25"/>
      <c r="AH14" s="15" t="s">
        <v>30</v>
      </c>
      <c r="AI14" s="16"/>
      <c r="AJ14" s="17"/>
    </row>
    <row r="15" spans="2:36" ht="18.75" customHeight="1">
      <c r="C15" s="27" t="str">
        <f t="shared" ref="C15" si="3">IF($B$2="Japanese",AA15,AG15)</f>
        <v>売上収益合計</v>
      </c>
      <c r="D15" s="29"/>
      <c r="E15" s="29"/>
      <c r="F15" s="29"/>
      <c r="G15" s="56">
        <v>3717</v>
      </c>
      <c r="H15" s="56">
        <v>4457</v>
      </c>
      <c r="I15" s="56">
        <v>8174</v>
      </c>
      <c r="J15" s="56">
        <v>4603</v>
      </c>
      <c r="K15" s="56">
        <v>12777</v>
      </c>
      <c r="L15" s="56">
        <v>4191</v>
      </c>
      <c r="M15" s="56">
        <f t="shared" si="2"/>
        <v>8794</v>
      </c>
      <c r="N15" s="56">
        <v>16968</v>
      </c>
      <c r="O15" s="56">
        <v>3658</v>
      </c>
      <c r="P15" s="58" t="s">
        <v>66</v>
      </c>
      <c r="Q15" s="58" t="s">
        <v>66</v>
      </c>
      <c r="R15" s="58" t="s">
        <v>66</v>
      </c>
      <c r="S15" s="58" t="s">
        <v>66</v>
      </c>
      <c r="T15" s="58" t="s">
        <v>66</v>
      </c>
      <c r="U15" s="58" t="s">
        <v>66</v>
      </c>
      <c r="V15" s="58" t="s">
        <v>66</v>
      </c>
      <c r="W15" s="56">
        <v>17960</v>
      </c>
      <c r="AA15" s="27" t="s">
        <v>5</v>
      </c>
      <c r="AB15" s="29"/>
      <c r="AC15" s="29"/>
      <c r="AD15" s="28"/>
      <c r="AG15" s="27" t="s">
        <v>8</v>
      </c>
      <c r="AH15" s="29"/>
      <c r="AI15" s="29"/>
      <c r="AJ15" s="28"/>
    </row>
    <row r="16" spans="2:36" ht="18.75" customHeight="1">
      <c r="C16" s="24"/>
      <c r="D16" s="15" t="str">
        <f t="shared" ref="D16:D20" si="4">IF($B$2="Japanese",AB16,AH16)</f>
        <v>日本</v>
      </c>
      <c r="E16" s="16"/>
      <c r="F16" s="16"/>
      <c r="G16" s="56">
        <v>78</v>
      </c>
      <c r="H16" s="56">
        <v>146</v>
      </c>
      <c r="I16" s="56">
        <v>223</v>
      </c>
      <c r="J16" s="57">
        <v>248</v>
      </c>
      <c r="K16" s="57">
        <v>471</v>
      </c>
      <c r="L16" s="57">
        <v>20</v>
      </c>
      <c r="M16" s="57">
        <f t="shared" si="2"/>
        <v>268</v>
      </c>
      <c r="N16" s="57">
        <v>491</v>
      </c>
      <c r="O16" s="57">
        <v>49</v>
      </c>
      <c r="P16" s="59" t="s">
        <v>66</v>
      </c>
      <c r="Q16" s="59" t="s">
        <v>66</v>
      </c>
      <c r="R16" s="59" t="s">
        <v>66</v>
      </c>
      <c r="S16" s="59" t="s">
        <v>66</v>
      </c>
      <c r="T16" s="59" t="s">
        <v>66</v>
      </c>
      <c r="U16" s="59" t="s">
        <v>66</v>
      </c>
      <c r="V16" s="59" t="s">
        <v>66</v>
      </c>
      <c r="W16" s="57">
        <v>465</v>
      </c>
      <c r="AA16" s="24"/>
      <c r="AB16" s="15" t="s">
        <v>3</v>
      </c>
      <c r="AC16" s="16"/>
      <c r="AD16" s="17"/>
      <c r="AG16" s="24"/>
      <c r="AH16" s="15" t="s">
        <v>6</v>
      </c>
      <c r="AI16" s="16"/>
      <c r="AJ16" s="17"/>
    </row>
    <row r="17" spans="2:36" ht="18.75" customHeight="1">
      <c r="C17" s="25"/>
      <c r="D17" s="15" t="str">
        <f t="shared" si="4"/>
        <v>APAC</v>
      </c>
      <c r="E17" s="16"/>
      <c r="F17" s="16"/>
      <c r="G17" s="56">
        <v>136</v>
      </c>
      <c r="H17" s="56">
        <v>141</v>
      </c>
      <c r="I17" s="56">
        <v>277</v>
      </c>
      <c r="J17" s="57">
        <v>103</v>
      </c>
      <c r="K17" s="57">
        <v>380</v>
      </c>
      <c r="L17" s="57">
        <v>74</v>
      </c>
      <c r="M17" s="57">
        <f t="shared" si="2"/>
        <v>177</v>
      </c>
      <c r="N17" s="57">
        <v>454</v>
      </c>
      <c r="O17" s="57">
        <v>115</v>
      </c>
      <c r="P17" s="59" t="s">
        <v>66</v>
      </c>
      <c r="Q17" s="59" t="s">
        <v>66</v>
      </c>
      <c r="R17" s="59" t="s">
        <v>66</v>
      </c>
      <c r="S17" s="59" t="s">
        <v>66</v>
      </c>
      <c r="T17" s="59" t="s">
        <v>66</v>
      </c>
      <c r="U17" s="59" t="s">
        <v>66</v>
      </c>
      <c r="V17" s="59" t="s">
        <v>66</v>
      </c>
      <c r="W17" s="57">
        <v>530</v>
      </c>
      <c r="AA17" s="25"/>
      <c r="AB17" s="15" t="s">
        <v>28</v>
      </c>
      <c r="AC17" s="16"/>
      <c r="AD17" s="17"/>
      <c r="AG17" s="25"/>
      <c r="AH17" s="15" t="s">
        <v>28</v>
      </c>
      <c r="AI17" s="16"/>
      <c r="AJ17" s="17"/>
    </row>
    <row r="18" spans="2:36" ht="18.75" customHeight="1">
      <c r="C18" s="25"/>
      <c r="D18" s="15" t="str">
        <f t="shared" si="4"/>
        <v>欧州</v>
      </c>
      <c r="E18" s="16"/>
      <c r="F18" s="16"/>
      <c r="G18" s="56">
        <v>118</v>
      </c>
      <c r="H18" s="56">
        <v>159</v>
      </c>
      <c r="I18" s="56">
        <v>277</v>
      </c>
      <c r="J18" s="57">
        <v>213</v>
      </c>
      <c r="K18" s="57">
        <v>490</v>
      </c>
      <c r="L18" s="57">
        <v>114</v>
      </c>
      <c r="M18" s="57">
        <f t="shared" si="2"/>
        <v>327</v>
      </c>
      <c r="N18" s="57">
        <v>604</v>
      </c>
      <c r="O18" s="57">
        <v>118</v>
      </c>
      <c r="P18" s="59" t="s">
        <v>66</v>
      </c>
      <c r="Q18" s="59" t="s">
        <v>66</v>
      </c>
      <c r="R18" s="59" t="s">
        <v>66</v>
      </c>
      <c r="S18" s="59" t="s">
        <v>66</v>
      </c>
      <c r="T18" s="59" t="s">
        <v>66</v>
      </c>
      <c r="U18" s="59" t="s">
        <v>66</v>
      </c>
      <c r="V18" s="59" t="s">
        <v>66</v>
      </c>
      <c r="W18" s="57">
        <v>605</v>
      </c>
      <c r="AA18" s="25"/>
      <c r="AB18" s="15" t="s">
        <v>4</v>
      </c>
      <c r="AC18" s="16"/>
      <c r="AD18" s="17"/>
      <c r="AG18" s="25"/>
      <c r="AH18" s="15" t="s">
        <v>7</v>
      </c>
      <c r="AI18" s="16"/>
      <c r="AJ18" s="17"/>
    </row>
    <row r="19" spans="2:36" ht="18.75" customHeight="1">
      <c r="C19" s="25"/>
      <c r="D19" s="15" t="str">
        <f t="shared" si="4"/>
        <v>米州</v>
      </c>
      <c r="E19" s="16"/>
      <c r="F19" s="16"/>
      <c r="G19" s="56">
        <v>43</v>
      </c>
      <c r="H19" s="56">
        <v>68</v>
      </c>
      <c r="I19" s="56">
        <v>110</v>
      </c>
      <c r="J19" s="57">
        <v>66</v>
      </c>
      <c r="K19" s="57">
        <v>176</v>
      </c>
      <c r="L19" s="57">
        <v>61</v>
      </c>
      <c r="M19" s="57">
        <f t="shared" si="2"/>
        <v>127</v>
      </c>
      <c r="N19" s="57">
        <v>237</v>
      </c>
      <c r="O19" s="57">
        <v>40</v>
      </c>
      <c r="P19" s="59" t="s">
        <v>66</v>
      </c>
      <c r="Q19" s="59" t="s">
        <v>66</v>
      </c>
      <c r="R19" s="59" t="s">
        <v>66</v>
      </c>
      <c r="S19" s="59" t="s">
        <v>66</v>
      </c>
      <c r="T19" s="59" t="s">
        <v>66</v>
      </c>
      <c r="U19" s="59" t="s">
        <v>66</v>
      </c>
      <c r="V19" s="59" t="s">
        <v>66</v>
      </c>
      <c r="W19" s="57">
        <v>260</v>
      </c>
      <c r="AA19" s="25"/>
      <c r="AB19" s="15" t="s">
        <v>29</v>
      </c>
      <c r="AC19" s="16"/>
      <c r="AD19" s="17"/>
      <c r="AG19" s="25"/>
      <c r="AH19" s="15" t="s">
        <v>30</v>
      </c>
      <c r="AI19" s="16"/>
      <c r="AJ19" s="17"/>
    </row>
    <row r="20" spans="2:36" ht="18.75" customHeight="1">
      <c r="C20" s="26"/>
      <c r="D20" s="15" t="str">
        <f t="shared" si="4"/>
        <v>調整額</v>
      </c>
      <c r="E20" s="16"/>
      <c r="F20" s="16"/>
      <c r="G20" s="56">
        <v>-35</v>
      </c>
      <c r="H20" s="56">
        <v>-43</v>
      </c>
      <c r="I20" s="57">
        <v>-78</v>
      </c>
      <c r="J20" s="57">
        <v>-45</v>
      </c>
      <c r="K20" s="57">
        <v>-123</v>
      </c>
      <c r="L20" s="57">
        <v>-60</v>
      </c>
      <c r="M20" s="57">
        <f t="shared" si="2"/>
        <v>-105</v>
      </c>
      <c r="N20" s="57">
        <v>-183</v>
      </c>
      <c r="O20" s="57">
        <v>-48</v>
      </c>
      <c r="P20" s="59" t="s">
        <v>66</v>
      </c>
      <c r="Q20" s="59" t="s">
        <v>66</v>
      </c>
      <c r="R20" s="59" t="s">
        <v>66</v>
      </c>
      <c r="S20" s="59" t="s">
        <v>66</v>
      </c>
      <c r="T20" s="59" t="s">
        <v>66</v>
      </c>
      <c r="U20" s="59" t="s">
        <v>66</v>
      </c>
      <c r="V20" s="59" t="s">
        <v>66</v>
      </c>
      <c r="W20" s="57">
        <v>-250</v>
      </c>
      <c r="AA20" s="25"/>
      <c r="AB20" s="15" t="s">
        <v>32</v>
      </c>
      <c r="AC20" s="16"/>
      <c r="AD20" s="17"/>
      <c r="AG20" s="25"/>
      <c r="AH20" s="15" t="s">
        <v>34</v>
      </c>
      <c r="AI20" s="16"/>
      <c r="AJ20" s="17"/>
    </row>
    <row r="21" spans="2:36" ht="18.75" customHeight="1">
      <c r="C21" s="27" t="str">
        <f t="shared" ref="C21" si="5">IF($B$2="Japanese",AA21,AG21)</f>
        <v>セグメント利益合計</v>
      </c>
      <c r="D21" s="29"/>
      <c r="E21" s="29"/>
      <c r="F21" s="29"/>
      <c r="G21" s="56">
        <v>339</v>
      </c>
      <c r="H21" s="56">
        <v>471</v>
      </c>
      <c r="I21" s="56">
        <v>809</v>
      </c>
      <c r="J21" s="56">
        <v>585</v>
      </c>
      <c r="K21" s="56">
        <v>1394</v>
      </c>
      <c r="L21" s="56">
        <v>208</v>
      </c>
      <c r="M21" s="56">
        <f t="shared" si="2"/>
        <v>793</v>
      </c>
      <c r="N21" s="56">
        <v>1602</v>
      </c>
      <c r="O21" s="56">
        <v>273</v>
      </c>
      <c r="P21" s="58" t="s">
        <v>66</v>
      </c>
      <c r="Q21" s="58" t="s">
        <v>66</v>
      </c>
      <c r="R21" s="58" t="s">
        <v>66</v>
      </c>
      <c r="S21" s="58" t="s">
        <v>66</v>
      </c>
      <c r="T21" s="58" t="s">
        <v>66</v>
      </c>
      <c r="U21" s="58" t="s">
        <v>66</v>
      </c>
      <c r="V21" s="58" t="s">
        <v>66</v>
      </c>
      <c r="W21" s="56">
        <v>1610</v>
      </c>
      <c r="AA21" s="27" t="s">
        <v>68</v>
      </c>
      <c r="AB21" s="29"/>
      <c r="AC21" s="29"/>
      <c r="AD21" s="28"/>
      <c r="AG21" s="27" t="s">
        <v>67</v>
      </c>
      <c r="AH21" s="29"/>
      <c r="AI21" s="29"/>
      <c r="AJ21" s="28"/>
    </row>
    <row r="22" spans="2:36" ht="18.600000000000001" customHeight="1">
      <c r="B22" s="1" t="str">
        <f>IF($B$2="Japanese",Z22,AF22)</f>
        <v>2.主要為替レート （単位:円、期中平均）</v>
      </c>
      <c r="G22" s="18"/>
      <c r="H22" s="18"/>
      <c r="I22" s="18"/>
      <c r="J22" s="39"/>
      <c r="K22" s="39"/>
      <c r="L22" s="39"/>
      <c r="M22" s="39"/>
      <c r="N22" s="39"/>
      <c r="O22" s="39"/>
      <c r="P22" s="39"/>
      <c r="Q22" s="39"/>
      <c r="R22" s="39"/>
      <c r="S22" s="39"/>
      <c r="T22" s="39"/>
      <c r="U22" s="39"/>
      <c r="V22" s="39"/>
      <c r="W22" s="39"/>
      <c r="Z22" s="1" t="s">
        <v>60</v>
      </c>
      <c r="AF22" s="1" t="s">
        <v>61</v>
      </c>
    </row>
    <row r="23" spans="2:36" s="19" customFormat="1" ht="18.75" customHeight="1">
      <c r="C23" s="20" t="str">
        <f t="shared" ref="C23:C30" si="6">IF($B$2="Japanese",AA23,AG23)</f>
        <v>米ドル</v>
      </c>
      <c r="D23" s="21"/>
      <c r="E23" s="21"/>
      <c r="F23" s="22"/>
      <c r="G23" s="42">
        <v>148.69999999999999</v>
      </c>
      <c r="H23" s="43"/>
      <c r="I23" s="42">
        <v>152.4</v>
      </c>
      <c r="J23" s="43"/>
      <c r="K23" s="42">
        <v>151.5</v>
      </c>
      <c r="L23" s="43"/>
      <c r="M23" s="43"/>
      <c r="N23" s="42">
        <v>151.69999999999999</v>
      </c>
      <c r="O23" s="42">
        <v>152.6</v>
      </c>
      <c r="P23" s="43"/>
      <c r="Q23" s="44" t="s">
        <v>66</v>
      </c>
      <c r="R23" s="43"/>
      <c r="S23" s="44" t="s">
        <v>66</v>
      </c>
      <c r="T23" s="43"/>
      <c r="U23" s="43"/>
      <c r="V23" s="47" t="s">
        <v>66</v>
      </c>
      <c r="W23" s="42">
        <v>152</v>
      </c>
      <c r="AA23" s="20" t="s">
        <v>14</v>
      </c>
      <c r="AB23" s="21"/>
      <c r="AC23" s="21"/>
      <c r="AD23" s="22"/>
      <c r="AG23" s="23" t="s">
        <v>20</v>
      </c>
      <c r="AH23" s="21"/>
      <c r="AI23" s="21"/>
      <c r="AJ23" s="22"/>
    </row>
    <row r="24" spans="2:36" s="19" customFormat="1" ht="18.75" customHeight="1">
      <c r="C24" s="20" t="str">
        <f t="shared" si="6"/>
        <v>ユーロ</v>
      </c>
      <c r="D24" s="21"/>
      <c r="E24" s="21"/>
      <c r="F24" s="22"/>
      <c r="G24" s="45">
        <v>161.4</v>
      </c>
      <c r="H24" s="46"/>
      <c r="I24" s="45">
        <v>164.8</v>
      </c>
      <c r="J24" s="46"/>
      <c r="K24" s="45">
        <v>164.6</v>
      </c>
      <c r="L24" s="46"/>
      <c r="M24" s="46"/>
      <c r="N24" s="45">
        <v>164.1</v>
      </c>
      <c r="O24" s="45">
        <v>160.6</v>
      </c>
      <c r="P24" s="46"/>
      <c r="Q24" s="47" t="s">
        <v>66</v>
      </c>
      <c r="R24" s="46"/>
      <c r="S24" s="47" t="s">
        <v>66</v>
      </c>
      <c r="T24" s="46"/>
      <c r="U24" s="46"/>
      <c r="V24" s="47" t="s">
        <v>66</v>
      </c>
      <c r="W24" s="45">
        <v>164</v>
      </c>
      <c r="AA24" s="20" t="s">
        <v>10</v>
      </c>
      <c r="AB24" s="21"/>
      <c r="AC24" s="21"/>
      <c r="AD24" s="22"/>
      <c r="AG24" s="23" t="s">
        <v>21</v>
      </c>
      <c r="AH24" s="21"/>
      <c r="AI24" s="21"/>
      <c r="AJ24" s="22"/>
    </row>
    <row r="25" spans="2:36" s="19" customFormat="1" ht="18.75" customHeight="1">
      <c r="C25" s="20" t="str">
        <f t="shared" si="6"/>
        <v>英ポンド</v>
      </c>
      <c r="D25" s="21"/>
      <c r="E25" s="21"/>
      <c r="F25" s="22"/>
      <c r="G25" s="45">
        <v>188.6</v>
      </c>
      <c r="H25" s="46"/>
      <c r="I25" s="45">
        <v>192.9</v>
      </c>
      <c r="J25" s="46"/>
      <c r="K25" s="45">
        <v>193.4</v>
      </c>
      <c r="L25" s="46"/>
      <c r="M25" s="46"/>
      <c r="N25" s="45">
        <v>193.9</v>
      </c>
      <c r="O25" s="45">
        <v>192.2</v>
      </c>
      <c r="P25" s="46"/>
      <c r="Q25" s="47" t="s">
        <v>66</v>
      </c>
      <c r="R25" s="46"/>
      <c r="S25" s="47" t="s">
        <v>66</v>
      </c>
      <c r="T25" s="46"/>
      <c r="U25" s="46"/>
      <c r="V25" s="47" t="s">
        <v>66</v>
      </c>
      <c r="W25" s="45">
        <v>194</v>
      </c>
      <c r="AA25" s="20" t="s">
        <v>15</v>
      </c>
      <c r="AB25" s="21"/>
      <c r="AC25" s="21"/>
      <c r="AD25" s="22"/>
      <c r="AG25" s="23" t="s">
        <v>22</v>
      </c>
      <c r="AH25" s="21"/>
      <c r="AI25" s="21"/>
      <c r="AJ25" s="22"/>
    </row>
    <row r="26" spans="2:36" s="19" customFormat="1" ht="18.75" customHeight="1">
      <c r="C26" s="20" t="str">
        <f t="shared" si="6"/>
        <v>シンガポールドル</v>
      </c>
      <c r="D26" s="21"/>
      <c r="E26" s="21"/>
      <c r="F26" s="22"/>
      <c r="G26" s="45">
        <v>110.9</v>
      </c>
      <c r="H26" s="46"/>
      <c r="I26" s="45">
        <v>113.1</v>
      </c>
      <c r="J26" s="46"/>
      <c r="K26" s="45">
        <v>113.2</v>
      </c>
      <c r="L26" s="46"/>
      <c r="M26" s="46"/>
      <c r="N26" s="45">
        <v>113.5</v>
      </c>
      <c r="O26" s="45">
        <v>113.2</v>
      </c>
      <c r="P26" s="46"/>
      <c r="Q26" s="47" t="s">
        <v>66</v>
      </c>
      <c r="R26" s="46"/>
      <c r="S26" s="47" t="s">
        <v>66</v>
      </c>
      <c r="T26" s="46"/>
      <c r="U26" s="46"/>
      <c r="V26" s="47" t="s">
        <v>66</v>
      </c>
      <c r="W26" s="45">
        <v>112</v>
      </c>
      <c r="AA26" s="20" t="s">
        <v>16</v>
      </c>
      <c r="AB26" s="21"/>
      <c r="AC26" s="21"/>
      <c r="AD26" s="22"/>
      <c r="AG26" s="23" t="s">
        <v>23</v>
      </c>
      <c r="AH26" s="21"/>
      <c r="AI26" s="21"/>
      <c r="AJ26" s="22"/>
    </row>
    <row r="27" spans="2:36" s="19" customFormat="1" ht="18.75" customHeight="1">
      <c r="C27" s="20" t="str">
        <f t="shared" si="6"/>
        <v>タイバーツ</v>
      </c>
      <c r="D27" s="21"/>
      <c r="E27" s="21"/>
      <c r="F27" s="22"/>
      <c r="G27" s="45">
        <v>4.2</v>
      </c>
      <c r="H27" s="46"/>
      <c r="I27" s="45">
        <v>4.2</v>
      </c>
      <c r="J27" s="46"/>
      <c r="K27" s="45">
        <v>4.2</v>
      </c>
      <c r="L27" s="46"/>
      <c r="M27" s="46"/>
      <c r="N27" s="45">
        <v>4.3</v>
      </c>
      <c r="O27" s="45">
        <v>4.5</v>
      </c>
      <c r="P27" s="46"/>
      <c r="Q27" s="47" t="s">
        <v>66</v>
      </c>
      <c r="R27" s="46"/>
      <c r="S27" s="47" t="s">
        <v>66</v>
      </c>
      <c r="T27" s="46"/>
      <c r="U27" s="46"/>
      <c r="V27" s="47" t="s">
        <v>66</v>
      </c>
      <c r="W27" s="45">
        <v>4.7</v>
      </c>
      <c r="AA27" s="20" t="s">
        <v>9</v>
      </c>
      <c r="AB27" s="21"/>
      <c r="AC27" s="21"/>
      <c r="AD27" s="22"/>
      <c r="AG27" s="23" t="s">
        <v>24</v>
      </c>
      <c r="AH27" s="21"/>
      <c r="AI27" s="21"/>
      <c r="AJ27" s="22"/>
    </row>
    <row r="28" spans="2:36" s="19" customFormat="1" ht="18.75" customHeight="1">
      <c r="C28" s="20" t="str">
        <f t="shared" si="6"/>
        <v>ベトナムドン</v>
      </c>
      <c r="D28" s="21"/>
      <c r="E28" s="21"/>
      <c r="F28" s="22"/>
      <c r="G28" s="48">
        <v>6.1000000000000004E-3</v>
      </c>
      <c r="H28" s="49"/>
      <c r="I28" s="48">
        <v>6.1000000000000004E-3</v>
      </c>
      <c r="J28" s="49"/>
      <c r="K28" s="48">
        <v>6.1000000000000004E-3</v>
      </c>
      <c r="L28" s="49"/>
      <c r="M28" s="49"/>
      <c r="N28" s="48">
        <v>6.1000000000000004E-3</v>
      </c>
      <c r="O28" s="48">
        <v>6.0000000000000001E-3</v>
      </c>
      <c r="P28" s="49"/>
      <c r="Q28" s="50" t="s">
        <v>66</v>
      </c>
      <c r="R28" s="49"/>
      <c r="S28" s="50" t="s">
        <v>66</v>
      </c>
      <c r="T28" s="49"/>
      <c r="U28" s="49"/>
      <c r="V28" s="50" t="s">
        <v>66</v>
      </c>
      <c r="W28" s="48">
        <v>6.4000000000000003E-3</v>
      </c>
      <c r="AA28" s="20" t="s">
        <v>17</v>
      </c>
      <c r="AB28" s="21"/>
      <c r="AC28" s="21"/>
      <c r="AD28" s="22"/>
      <c r="AG28" s="23" t="s">
        <v>25</v>
      </c>
      <c r="AH28" s="21"/>
      <c r="AI28" s="21"/>
      <c r="AJ28" s="22"/>
    </row>
    <row r="29" spans="2:36" s="19" customFormat="1" ht="18.75" customHeight="1">
      <c r="C29" s="20" t="str">
        <f t="shared" si="6"/>
        <v>ニュージーランドドル</v>
      </c>
      <c r="D29" s="21"/>
      <c r="E29" s="21"/>
      <c r="F29" s="22"/>
      <c r="G29" s="45">
        <v>91</v>
      </c>
      <c r="H29" s="46"/>
      <c r="I29" s="45">
        <v>92.8</v>
      </c>
      <c r="J29" s="46"/>
      <c r="K29" s="45">
        <v>92.3</v>
      </c>
      <c r="L29" s="46"/>
      <c r="M29" s="46"/>
      <c r="N29" s="45">
        <v>91.8</v>
      </c>
      <c r="O29" s="45">
        <v>86.6</v>
      </c>
      <c r="P29" s="46"/>
      <c r="Q29" s="47" t="s">
        <v>66</v>
      </c>
      <c r="R29" s="46"/>
      <c r="S29" s="47" t="s">
        <v>66</v>
      </c>
      <c r="T29" s="46"/>
      <c r="U29" s="46"/>
      <c r="V29" s="47" t="s">
        <v>66</v>
      </c>
      <c r="W29" s="45">
        <v>91</v>
      </c>
      <c r="AA29" s="20" t="s">
        <v>18</v>
      </c>
      <c r="AB29" s="21"/>
      <c r="AC29" s="21"/>
      <c r="AD29" s="22"/>
      <c r="AG29" s="23" t="s">
        <v>26</v>
      </c>
      <c r="AH29" s="21"/>
      <c r="AI29" s="21"/>
      <c r="AJ29" s="22"/>
    </row>
    <row r="30" spans="2:36" s="19" customFormat="1" ht="18.75" customHeight="1">
      <c r="C30" s="20" t="str">
        <f t="shared" si="6"/>
        <v>豪ドル</v>
      </c>
      <c r="D30" s="21"/>
      <c r="E30" s="21"/>
      <c r="F30" s="22"/>
      <c r="G30" s="42">
        <v>97.7</v>
      </c>
      <c r="H30" s="43"/>
      <c r="I30" s="42">
        <v>100.3</v>
      </c>
      <c r="J30" s="43"/>
      <c r="K30" s="42">
        <v>100.3</v>
      </c>
      <c r="L30" s="43"/>
      <c r="M30" s="43"/>
      <c r="N30" s="42">
        <v>100.1</v>
      </c>
      <c r="O30" s="42">
        <v>95.7</v>
      </c>
      <c r="P30" s="43"/>
      <c r="Q30" s="44" t="s">
        <v>66</v>
      </c>
      <c r="R30" s="43"/>
      <c r="S30" s="44" t="s">
        <v>66</v>
      </c>
      <c r="T30" s="43"/>
      <c r="U30" s="43"/>
      <c r="V30" s="47" t="s">
        <v>66</v>
      </c>
      <c r="W30" s="42">
        <v>99</v>
      </c>
      <c r="AA30" s="20" t="s">
        <v>19</v>
      </c>
      <c r="AB30" s="21"/>
      <c r="AC30" s="21"/>
      <c r="AD30" s="22"/>
      <c r="AG30" s="23" t="s">
        <v>27</v>
      </c>
      <c r="AH30" s="21"/>
      <c r="AI30" s="21"/>
      <c r="AJ30" s="22"/>
    </row>
    <row r="31" spans="2:36" ht="18.75" customHeight="1">
      <c r="B31" s="1" t="str">
        <f>IF($B$2="Japanese",Z31,AF31)</f>
        <v>3.日本事業 販売数量および主要ブランド販売数量 （単位：百万C/S）</v>
      </c>
      <c r="G31" s="18"/>
      <c r="I31" s="18"/>
      <c r="J31" s="39"/>
      <c r="K31" s="39"/>
      <c r="L31" s="39"/>
      <c r="M31" s="39"/>
      <c r="N31" s="39"/>
      <c r="O31" s="39"/>
      <c r="P31" s="39"/>
      <c r="Q31" s="39"/>
      <c r="R31" s="39"/>
      <c r="S31" s="39"/>
      <c r="T31" s="39"/>
      <c r="U31" s="39"/>
      <c r="V31" s="39"/>
      <c r="W31" s="39"/>
      <c r="Z31" s="1" t="s">
        <v>62</v>
      </c>
      <c r="AF31" s="1" t="s">
        <v>63</v>
      </c>
    </row>
    <row r="32" spans="2:36" ht="18.75" customHeight="1">
      <c r="C32" s="15" t="str">
        <f>IF($B$2="Japanese",AA32,AG32)</f>
        <v>サントリー天然水</v>
      </c>
      <c r="D32" s="16"/>
      <c r="E32" s="16"/>
      <c r="F32" s="16"/>
      <c r="G32" s="44">
        <v>28.1</v>
      </c>
      <c r="H32" s="44">
        <v>36.999999999999993</v>
      </c>
      <c r="I32" s="44">
        <v>65.099999999999994</v>
      </c>
      <c r="J32" s="44">
        <v>47.5</v>
      </c>
      <c r="K32" s="44">
        <v>112.6</v>
      </c>
      <c r="L32" s="44">
        <v>29.700000000000017</v>
      </c>
      <c r="M32" s="44">
        <v>77.200000000000017</v>
      </c>
      <c r="N32" s="51">
        <v>142.30000000000001</v>
      </c>
      <c r="O32" s="51">
        <v>26.3</v>
      </c>
      <c r="P32" s="44" t="s">
        <v>65</v>
      </c>
      <c r="Q32" s="51" t="s">
        <v>66</v>
      </c>
      <c r="R32" s="44" t="s">
        <v>65</v>
      </c>
      <c r="S32" s="51" t="s">
        <v>66</v>
      </c>
      <c r="T32" s="51" t="s">
        <v>65</v>
      </c>
      <c r="U32" s="51" t="s">
        <v>65</v>
      </c>
      <c r="V32" s="51" t="s">
        <v>66</v>
      </c>
      <c r="W32" s="51">
        <v>140.6</v>
      </c>
      <c r="AA32" s="15" t="s">
        <v>36</v>
      </c>
      <c r="AB32" s="16"/>
      <c r="AC32" s="16"/>
      <c r="AD32" s="17"/>
      <c r="AG32" s="15" t="s">
        <v>43</v>
      </c>
      <c r="AH32" s="16"/>
      <c r="AI32" s="16"/>
      <c r="AJ32" s="17"/>
    </row>
    <row r="33" spans="2:36" ht="18.75" customHeight="1">
      <c r="C33" s="15" t="str">
        <f>IF($B$2="Japanese",AA33,AG33)</f>
        <v>BOSS</v>
      </c>
      <c r="D33" s="16"/>
      <c r="E33" s="16"/>
      <c r="F33" s="16"/>
      <c r="G33" s="42">
        <v>22.6</v>
      </c>
      <c r="H33" s="42">
        <v>24.6</v>
      </c>
      <c r="I33" s="42">
        <v>47.2</v>
      </c>
      <c r="J33" s="42">
        <v>23.599999999999994</v>
      </c>
      <c r="K33" s="42">
        <v>70.8</v>
      </c>
      <c r="L33" s="42">
        <v>25.400000000000006</v>
      </c>
      <c r="M33" s="42">
        <v>49</v>
      </c>
      <c r="N33" s="42">
        <v>96.2</v>
      </c>
      <c r="O33" s="42">
        <v>21.6</v>
      </c>
      <c r="P33" s="44" t="s">
        <v>65</v>
      </c>
      <c r="Q33" s="51" t="s">
        <v>66</v>
      </c>
      <c r="R33" s="44" t="s">
        <v>65</v>
      </c>
      <c r="S33" s="51" t="s">
        <v>66</v>
      </c>
      <c r="T33" s="51" t="s">
        <v>65</v>
      </c>
      <c r="U33" s="51" t="s">
        <v>65</v>
      </c>
      <c r="V33" s="51" t="s">
        <v>66</v>
      </c>
      <c r="W33" s="42">
        <v>92.1</v>
      </c>
      <c r="AA33" s="15" t="s">
        <v>37</v>
      </c>
      <c r="AB33" s="16"/>
      <c r="AC33" s="16"/>
      <c r="AD33" s="17"/>
      <c r="AG33" s="15" t="s">
        <v>37</v>
      </c>
      <c r="AH33" s="16"/>
      <c r="AI33" s="16"/>
      <c r="AJ33" s="17"/>
    </row>
    <row r="34" spans="2:36" ht="18.75" customHeight="1">
      <c r="C34" s="15" t="str">
        <f>IF($B$2="Japanese",AA34,AG34)</f>
        <v>伊右衛門</v>
      </c>
      <c r="D34" s="16"/>
      <c r="E34" s="16"/>
      <c r="F34" s="16"/>
      <c r="G34" s="42">
        <v>12.5</v>
      </c>
      <c r="H34" s="42">
        <v>13.7</v>
      </c>
      <c r="I34" s="42">
        <v>26.2</v>
      </c>
      <c r="J34" s="42">
        <v>15.000000000000004</v>
      </c>
      <c r="K34" s="42">
        <v>41.2</v>
      </c>
      <c r="L34" s="42">
        <v>13.799999999999997</v>
      </c>
      <c r="M34" s="42">
        <v>28.8</v>
      </c>
      <c r="N34" s="42">
        <v>55</v>
      </c>
      <c r="O34" s="42">
        <v>11.8</v>
      </c>
      <c r="P34" s="44" t="s">
        <v>65</v>
      </c>
      <c r="Q34" s="51" t="s">
        <v>66</v>
      </c>
      <c r="R34" s="44" t="s">
        <v>65</v>
      </c>
      <c r="S34" s="51" t="s">
        <v>66</v>
      </c>
      <c r="T34" s="51" t="s">
        <v>65</v>
      </c>
      <c r="U34" s="51" t="s">
        <v>65</v>
      </c>
      <c r="V34" s="51" t="s">
        <v>66</v>
      </c>
      <c r="W34" s="42">
        <v>53.1</v>
      </c>
      <c r="AA34" s="15" t="s">
        <v>38</v>
      </c>
      <c r="AB34" s="16"/>
      <c r="AC34" s="16"/>
      <c r="AD34" s="17"/>
      <c r="AG34" s="15" t="s">
        <v>44</v>
      </c>
      <c r="AH34" s="16"/>
      <c r="AI34" s="16"/>
      <c r="AJ34" s="17"/>
    </row>
    <row r="35" spans="2:36" ht="18.75" customHeight="1">
      <c r="C35" s="15" t="str">
        <f>IF($B$2="Japanese",AA35,AG35)</f>
        <v>GREEN DA・KA・RA</v>
      </c>
      <c r="D35" s="16"/>
      <c r="E35" s="16"/>
      <c r="F35" s="16"/>
      <c r="G35" s="42">
        <v>7</v>
      </c>
      <c r="H35" s="42">
        <v>14.100000000000001</v>
      </c>
      <c r="I35" s="42">
        <v>21.1</v>
      </c>
      <c r="J35" s="42">
        <v>19</v>
      </c>
      <c r="K35" s="42">
        <v>40.1</v>
      </c>
      <c r="L35" s="42">
        <v>7.6000000000000014</v>
      </c>
      <c r="M35" s="42">
        <v>26.6</v>
      </c>
      <c r="N35" s="42">
        <v>47.7</v>
      </c>
      <c r="O35" s="42">
        <v>6.2</v>
      </c>
      <c r="P35" s="44" t="s">
        <v>65</v>
      </c>
      <c r="Q35" s="51" t="s">
        <v>66</v>
      </c>
      <c r="R35" s="44" t="s">
        <v>65</v>
      </c>
      <c r="S35" s="51" t="s">
        <v>66</v>
      </c>
      <c r="T35" s="51" t="s">
        <v>65</v>
      </c>
      <c r="U35" s="51" t="s">
        <v>65</v>
      </c>
      <c r="V35" s="51" t="s">
        <v>66</v>
      </c>
      <c r="W35" s="42">
        <v>48.7</v>
      </c>
      <c r="AA35" s="15" t="s">
        <v>39</v>
      </c>
      <c r="AB35" s="16"/>
      <c r="AC35" s="16"/>
      <c r="AD35" s="17"/>
      <c r="AG35" s="15" t="s">
        <v>39</v>
      </c>
      <c r="AH35" s="16"/>
      <c r="AI35" s="16"/>
      <c r="AJ35" s="17"/>
    </row>
    <row r="36" spans="2:36" ht="3" customHeight="1">
      <c r="C36" s="16"/>
      <c r="D36" s="16"/>
      <c r="E36" s="16"/>
      <c r="F36" s="16"/>
      <c r="G36" s="38"/>
      <c r="H36" s="38"/>
      <c r="I36" s="38"/>
      <c r="J36" s="40"/>
      <c r="K36" s="40"/>
      <c r="L36" s="40"/>
      <c r="M36" s="40"/>
      <c r="N36" s="40"/>
      <c r="O36" s="40"/>
      <c r="P36" s="41"/>
      <c r="Q36" s="41"/>
      <c r="R36" s="41"/>
      <c r="S36" s="41"/>
      <c r="T36" s="41"/>
      <c r="U36" s="41"/>
      <c r="V36" s="41"/>
      <c r="W36" s="40"/>
    </row>
    <row r="37" spans="2:36" ht="18.75" customHeight="1">
      <c r="C37" s="15" t="str">
        <f>IF($B$2="Japanese",AA37,AG37)</f>
        <v>特定保健用食品および機能性表示食品 計</v>
      </c>
      <c r="D37" s="16"/>
      <c r="E37" s="16"/>
      <c r="F37" s="16"/>
      <c r="G37" s="42">
        <v>9.4</v>
      </c>
      <c r="H37" s="42">
        <v>10.7</v>
      </c>
      <c r="I37" s="42">
        <v>20.100000000000001</v>
      </c>
      <c r="J37" s="42">
        <v>11.599999999999998</v>
      </c>
      <c r="K37" s="42">
        <v>31.7</v>
      </c>
      <c r="L37" s="42">
        <v>10.099999999999998</v>
      </c>
      <c r="M37" s="42">
        <v>21.699999999999996</v>
      </c>
      <c r="N37" s="42">
        <v>41.8</v>
      </c>
      <c r="O37" s="42">
        <v>9</v>
      </c>
      <c r="P37" s="44" t="s">
        <v>65</v>
      </c>
      <c r="Q37" s="51" t="s">
        <v>66</v>
      </c>
      <c r="R37" s="44" t="s">
        <v>65</v>
      </c>
      <c r="S37" s="51" t="s">
        <v>66</v>
      </c>
      <c r="T37" s="51" t="s">
        <v>65</v>
      </c>
      <c r="U37" s="51" t="s">
        <v>65</v>
      </c>
      <c r="V37" s="51" t="s">
        <v>66</v>
      </c>
      <c r="W37" s="42">
        <v>39.4</v>
      </c>
      <c r="AA37" s="15" t="s">
        <v>40</v>
      </c>
      <c r="AB37" s="16"/>
      <c r="AC37" s="16"/>
      <c r="AD37" s="17"/>
      <c r="AG37" s="15" t="s">
        <v>45</v>
      </c>
      <c r="AH37" s="16"/>
      <c r="AI37" s="16"/>
      <c r="AJ37" s="17"/>
    </row>
    <row r="38" spans="2:36" ht="3" customHeight="1">
      <c r="C38" s="29"/>
      <c r="D38" s="29"/>
      <c r="E38" s="29"/>
      <c r="F38" s="29"/>
      <c r="G38" s="38"/>
      <c r="H38" s="38"/>
      <c r="I38" s="38"/>
      <c r="J38" s="40"/>
      <c r="K38" s="40"/>
      <c r="L38" s="40"/>
      <c r="M38" s="40"/>
      <c r="N38" s="40"/>
      <c r="O38" s="40"/>
      <c r="P38" s="41"/>
      <c r="Q38" s="41"/>
      <c r="R38" s="41"/>
      <c r="S38" s="41"/>
      <c r="T38" s="41"/>
      <c r="U38" s="41"/>
      <c r="V38" s="41"/>
      <c r="W38" s="40"/>
    </row>
    <row r="39" spans="2:36" ht="18.75" customHeight="1">
      <c r="C39" s="27" t="str">
        <f>IF($B$2="Japanese",AA39,AG39)</f>
        <v>日本事業 販売数量 合計</v>
      </c>
      <c r="D39" s="29"/>
      <c r="E39" s="29"/>
      <c r="F39" s="29"/>
      <c r="G39" s="42">
        <v>91.7</v>
      </c>
      <c r="H39" s="42">
        <v>118.39999999999999</v>
      </c>
      <c r="I39" s="42">
        <v>210.1</v>
      </c>
      <c r="J39" s="42">
        <v>138.00000000000003</v>
      </c>
      <c r="K39" s="42">
        <v>348.1</v>
      </c>
      <c r="L39" s="42">
        <v>100.59999999999997</v>
      </c>
      <c r="M39" s="42">
        <v>238.6</v>
      </c>
      <c r="N39" s="42">
        <v>448.7</v>
      </c>
      <c r="O39" s="42">
        <v>86.4</v>
      </c>
      <c r="P39" s="44" t="s">
        <v>65</v>
      </c>
      <c r="Q39" s="51" t="s">
        <v>66</v>
      </c>
      <c r="R39" s="44" t="s">
        <v>65</v>
      </c>
      <c r="S39" s="51" t="s">
        <v>66</v>
      </c>
      <c r="T39" s="51" t="s">
        <v>65</v>
      </c>
      <c r="U39" s="51" t="s">
        <v>65</v>
      </c>
      <c r="V39" s="51" t="s">
        <v>66</v>
      </c>
      <c r="W39" s="42">
        <v>434.5</v>
      </c>
      <c r="AA39" s="15" t="s">
        <v>59</v>
      </c>
      <c r="AB39" s="16"/>
      <c r="AC39" s="16"/>
      <c r="AD39" s="17"/>
      <c r="AG39" s="15" t="s">
        <v>0</v>
      </c>
      <c r="AH39" s="16"/>
      <c r="AI39" s="16"/>
      <c r="AJ39" s="17"/>
    </row>
    <row r="40" spans="2:36" ht="18.75" customHeight="1">
      <c r="C40" s="1" t="str">
        <f>IF($B$2="Japanese",AA40,AG40)</f>
        <v>*上記数字には㈱ジャパンビバレッジホールディングス等による他社仕入分の販売数量は含まれていません</v>
      </c>
      <c r="G40" s="18"/>
      <c r="H40" s="18"/>
      <c r="I40" s="18"/>
      <c r="J40" s="39"/>
      <c r="K40" s="39"/>
      <c r="L40" s="39"/>
      <c r="M40" s="39"/>
      <c r="N40" s="39"/>
      <c r="O40" s="39"/>
      <c r="P40" s="39"/>
      <c r="Q40" s="39"/>
      <c r="R40" s="39"/>
      <c r="S40" s="39"/>
      <c r="T40" s="39"/>
      <c r="U40" s="39"/>
      <c r="V40" s="39"/>
      <c r="W40" s="39"/>
      <c r="AA40" s="1" t="s">
        <v>41</v>
      </c>
      <c r="AG40" s="1" t="s">
        <v>42</v>
      </c>
    </row>
    <row r="41" spans="2:36" ht="18.75" customHeight="1">
      <c r="B41" s="1" t="str">
        <f>IF($B$2="Japanese",Z41,AF41)</f>
        <v>4.主要ブランド販売数量 -欧州- （単位：百万L）</v>
      </c>
      <c r="G41" s="18"/>
      <c r="H41" s="18"/>
      <c r="I41" s="18"/>
      <c r="J41" s="39"/>
      <c r="K41" s="39"/>
      <c r="L41" s="39"/>
      <c r="M41" s="39"/>
      <c r="N41" s="39"/>
      <c r="O41" s="39"/>
      <c r="P41" s="39"/>
      <c r="Q41" s="39"/>
      <c r="R41" s="39"/>
      <c r="S41" s="39"/>
      <c r="T41" s="39"/>
      <c r="U41" s="39"/>
      <c r="V41" s="39"/>
      <c r="W41" s="39"/>
      <c r="Z41" s="1" t="s">
        <v>64</v>
      </c>
      <c r="AF41" s="1" t="s">
        <v>46</v>
      </c>
    </row>
    <row r="42" spans="2:36" ht="18.75" customHeight="1">
      <c r="C42" s="15" t="str">
        <f t="shared" ref="C42:C47" si="7">IF($B$2="Japanese",AA42,AG42)</f>
        <v>オアシス (フランス)</v>
      </c>
      <c r="D42" s="16"/>
      <c r="E42" s="16"/>
      <c r="F42" s="16"/>
      <c r="G42" s="52">
        <v>74</v>
      </c>
      <c r="H42" s="52">
        <f t="shared" ref="H42:H47" si="8">I42-G42</f>
        <v>101</v>
      </c>
      <c r="I42" s="52">
        <v>175</v>
      </c>
      <c r="J42" s="52">
        <f t="shared" ref="J42:J47" si="9">K42-I42</f>
        <v>89</v>
      </c>
      <c r="K42" s="52">
        <v>264</v>
      </c>
      <c r="L42" s="52">
        <f t="shared" ref="L42:L47" si="10">N42-K42</f>
        <v>77</v>
      </c>
      <c r="M42" s="52">
        <f t="shared" ref="M42:M47" si="11">N42-I42</f>
        <v>166</v>
      </c>
      <c r="N42" s="53">
        <v>341</v>
      </c>
      <c r="O42" s="53">
        <v>74</v>
      </c>
      <c r="P42" s="52" t="s">
        <v>65</v>
      </c>
      <c r="Q42" s="53" t="s">
        <v>66</v>
      </c>
      <c r="R42" s="52" t="s">
        <v>66</v>
      </c>
      <c r="S42" s="53" t="s">
        <v>66</v>
      </c>
      <c r="T42" s="53" t="s">
        <v>66</v>
      </c>
      <c r="U42" s="53" t="s">
        <v>66</v>
      </c>
      <c r="V42" s="53" t="s">
        <v>66</v>
      </c>
      <c r="W42" s="53" t="s">
        <v>66</v>
      </c>
      <c r="AA42" s="15" t="s">
        <v>47</v>
      </c>
      <c r="AB42" s="16"/>
      <c r="AC42" s="16"/>
      <c r="AD42" s="17"/>
      <c r="AG42" s="15" t="s">
        <v>53</v>
      </c>
      <c r="AH42" s="16"/>
      <c r="AI42" s="16"/>
      <c r="AJ42" s="17"/>
    </row>
    <row r="43" spans="2:36" ht="18.75" customHeight="1">
      <c r="C43" s="15" t="str">
        <f t="shared" si="7"/>
        <v>シュウェップス (フランス)</v>
      </c>
      <c r="D43" s="16"/>
      <c r="E43" s="16"/>
      <c r="F43" s="16"/>
      <c r="G43" s="54">
        <v>40</v>
      </c>
      <c r="H43" s="54">
        <f t="shared" si="8"/>
        <v>52</v>
      </c>
      <c r="I43" s="54">
        <v>92</v>
      </c>
      <c r="J43" s="54">
        <f t="shared" si="9"/>
        <v>49</v>
      </c>
      <c r="K43" s="54">
        <v>141</v>
      </c>
      <c r="L43" s="54">
        <f t="shared" si="10"/>
        <v>39</v>
      </c>
      <c r="M43" s="54">
        <f t="shared" si="11"/>
        <v>88</v>
      </c>
      <c r="N43" s="54">
        <v>180</v>
      </c>
      <c r="O43" s="54">
        <v>33</v>
      </c>
      <c r="P43" s="52" t="s">
        <v>65</v>
      </c>
      <c r="Q43" s="53" t="s">
        <v>66</v>
      </c>
      <c r="R43" s="52" t="s">
        <v>66</v>
      </c>
      <c r="S43" s="53" t="s">
        <v>66</v>
      </c>
      <c r="T43" s="53" t="s">
        <v>66</v>
      </c>
      <c r="U43" s="53" t="s">
        <v>66</v>
      </c>
      <c r="V43" s="53" t="s">
        <v>66</v>
      </c>
      <c r="W43" s="53" t="s">
        <v>66</v>
      </c>
      <c r="AA43" s="15" t="s">
        <v>48</v>
      </c>
      <c r="AB43" s="16"/>
      <c r="AC43" s="16"/>
      <c r="AD43" s="17"/>
      <c r="AG43" s="15" t="s">
        <v>54</v>
      </c>
      <c r="AH43" s="16"/>
      <c r="AI43" s="16"/>
      <c r="AJ43" s="17"/>
    </row>
    <row r="44" spans="2:36" ht="18.75" customHeight="1">
      <c r="C44" s="15" t="str">
        <f t="shared" si="7"/>
        <v>オランジーナ (フランス)</v>
      </c>
      <c r="D44" s="16"/>
      <c r="E44" s="16"/>
      <c r="F44" s="16"/>
      <c r="G44" s="54">
        <v>36</v>
      </c>
      <c r="H44" s="54">
        <f t="shared" si="8"/>
        <v>57</v>
      </c>
      <c r="I44" s="54">
        <v>93</v>
      </c>
      <c r="J44" s="54">
        <f t="shared" si="9"/>
        <v>49</v>
      </c>
      <c r="K44" s="54">
        <v>142</v>
      </c>
      <c r="L44" s="54">
        <f t="shared" si="10"/>
        <v>31</v>
      </c>
      <c r="M44" s="54">
        <f t="shared" si="11"/>
        <v>80</v>
      </c>
      <c r="N44" s="54">
        <v>173</v>
      </c>
      <c r="O44" s="54">
        <v>35</v>
      </c>
      <c r="P44" s="52" t="s">
        <v>65</v>
      </c>
      <c r="Q44" s="53" t="s">
        <v>66</v>
      </c>
      <c r="R44" s="52" t="s">
        <v>66</v>
      </c>
      <c r="S44" s="53" t="s">
        <v>66</v>
      </c>
      <c r="T44" s="53" t="s">
        <v>66</v>
      </c>
      <c r="U44" s="53" t="s">
        <v>66</v>
      </c>
      <c r="V44" s="53" t="s">
        <v>66</v>
      </c>
      <c r="W44" s="53" t="s">
        <v>66</v>
      </c>
      <c r="AA44" s="15" t="s">
        <v>49</v>
      </c>
      <c r="AB44" s="16"/>
      <c r="AC44" s="16"/>
      <c r="AD44" s="17"/>
      <c r="AG44" s="15" t="s">
        <v>55</v>
      </c>
      <c r="AH44" s="16"/>
      <c r="AI44" s="16"/>
      <c r="AJ44" s="17"/>
    </row>
    <row r="45" spans="2:36" ht="18.75" customHeight="1">
      <c r="C45" s="15" t="str">
        <f t="shared" si="7"/>
        <v>ルコゼード (英国、アイルランド)</v>
      </c>
      <c r="D45" s="16"/>
      <c r="E45" s="16"/>
      <c r="F45" s="16"/>
      <c r="G45" s="54">
        <v>98</v>
      </c>
      <c r="H45" s="54">
        <f t="shared" si="8"/>
        <v>100</v>
      </c>
      <c r="I45" s="54">
        <v>198</v>
      </c>
      <c r="J45" s="54">
        <f t="shared" si="9"/>
        <v>117</v>
      </c>
      <c r="K45" s="54">
        <v>315</v>
      </c>
      <c r="L45" s="54">
        <f t="shared" si="10"/>
        <v>105</v>
      </c>
      <c r="M45" s="54">
        <f t="shared" si="11"/>
        <v>222</v>
      </c>
      <c r="N45" s="54">
        <v>420</v>
      </c>
      <c r="O45" s="54">
        <v>102</v>
      </c>
      <c r="P45" s="52" t="s">
        <v>65</v>
      </c>
      <c r="Q45" s="53" t="s">
        <v>66</v>
      </c>
      <c r="R45" s="52" t="s">
        <v>66</v>
      </c>
      <c r="S45" s="53" t="s">
        <v>66</v>
      </c>
      <c r="T45" s="53" t="s">
        <v>66</v>
      </c>
      <c r="U45" s="53" t="s">
        <v>66</v>
      </c>
      <c r="V45" s="53" t="s">
        <v>66</v>
      </c>
      <c r="W45" s="53" t="s">
        <v>66</v>
      </c>
      <c r="AA45" s="15" t="s">
        <v>50</v>
      </c>
      <c r="AB45" s="16"/>
      <c r="AC45" s="16"/>
      <c r="AD45" s="17"/>
      <c r="AG45" s="15" t="s">
        <v>56</v>
      </c>
      <c r="AH45" s="16"/>
      <c r="AI45" s="16"/>
      <c r="AJ45" s="17"/>
    </row>
    <row r="46" spans="2:36" ht="18.75" customHeight="1">
      <c r="C46" s="15" t="str">
        <f t="shared" si="7"/>
        <v>ライビーナ (英国、アイルランド)</v>
      </c>
      <c r="D46" s="16"/>
      <c r="E46" s="16"/>
      <c r="F46" s="16"/>
      <c r="G46" s="55">
        <v>18</v>
      </c>
      <c r="H46" s="55">
        <f t="shared" si="8"/>
        <v>20</v>
      </c>
      <c r="I46" s="55">
        <v>38</v>
      </c>
      <c r="J46" s="55">
        <f t="shared" si="9"/>
        <v>22</v>
      </c>
      <c r="K46" s="55">
        <v>60</v>
      </c>
      <c r="L46" s="55">
        <f t="shared" si="10"/>
        <v>20</v>
      </c>
      <c r="M46" s="55">
        <f t="shared" si="11"/>
        <v>42</v>
      </c>
      <c r="N46" s="55">
        <v>80</v>
      </c>
      <c r="O46" s="55">
        <v>19</v>
      </c>
      <c r="P46" s="52" t="s">
        <v>65</v>
      </c>
      <c r="Q46" s="53" t="s">
        <v>66</v>
      </c>
      <c r="R46" s="52" t="s">
        <v>66</v>
      </c>
      <c r="S46" s="53" t="s">
        <v>66</v>
      </c>
      <c r="T46" s="53" t="s">
        <v>66</v>
      </c>
      <c r="U46" s="53" t="s">
        <v>66</v>
      </c>
      <c r="V46" s="53" t="s">
        <v>66</v>
      </c>
      <c r="W46" s="53" t="s">
        <v>66</v>
      </c>
      <c r="AA46" s="15" t="s">
        <v>51</v>
      </c>
      <c r="AB46" s="16"/>
      <c r="AC46" s="16"/>
      <c r="AD46" s="17"/>
      <c r="AG46" s="15" t="s">
        <v>57</v>
      </c>
      <c r="AH46" s="16"/>
      <c r="AI46" s="16"/>
      <c r="AJ46" s="17"/>
    </row>
    <row r="47" spans="2:36" ht="18.75" customHeight="1">
      <c r="C47" s="15" t="str">
        <f t="shared" si="7"/>
        <v>シュウェップス (スペイン、ポルトガル)</v>
      </c>
      <c r="D47" s="16"/>
      <c r="E47" s="16"/>
      <c r="F47" s="16"/>
      <c r="G47" s="54">
        <v>25</v>
      </c>
      <c r="H47" s="54">
        <f t="shared" si="8"/>
        <v>34</v>
      </c>
      <c r="I47" s="54">
        <v>59</v>
      </c>
      <c r="J47" s="54">
        <f t="shared" si="9"/>
        <v>39</v>
      </c>
      <c r="K47" s="54">
        <v>98</v>
      </c>
      <c r="L47" s="54">
        <f t="shared" si="10"/>
        <v>28</v>
      </c>
      <c r="M47" s="54">
        <f t="shared" si="11"/>
        <v>67</v>
      </c>
      <c r="N47" s="54">
        <v>126</v>
      </c>
      <c r="O47" s="54">
        <v>22</v>
      </c>
      <c r="P47" s="52" t="s">
        <v>65</v>
      </c>
      <c r="Q47" s="53" t="s">
        <v>66</v>
      </c>
      <c r="R47" s="52" t="s">
        <v>66</v>
      </c>
      <c r="S47" s="53" t="s">
        <v>66</v>
      </c>
      <c r="T47" s="53" t="s">
        <v>66</v>
      </c>
      <c r="U47" s="53" t="s">
        <v>66</v>
      </c>
      <c r="V47" s="53" t="s">
        <v>66</v>
      </c>
      <c r="W47" s="53" t="s">
        <v>66</v>
      </c>
      <c r="AA47" s="15" t="s">
        <v>52</v>
      </c>
      <c r="AB47" s="16"/>
      <c r="AC47" s="16"/>
      <c r="AD47" s="17"/>
      <c r="AG47" s="15" t="s">
        <v>58</v>
      </c>
      <c r="AH47" s="16"/>
      <c r="AI47" s="16"/>
      <c r="AJ47" s="17"/>
    </row>
    <row r="48" spans="2:36" ht="18.75" customHeight="1">
      <c r="G48" s="34"/>
      <c r="H48" s="34"/>
      <c r="I48" s="34"/>
      <c r="J48" s="34"/>
      <c r="K48" s="34"/>
      <c r="L48" s="34"/>
      <c r="M48" s="34"/>
      <c r="N48" s="34"/>
      <c r="O48" s="35"/>
      <c r="P48" s="34"/>
      <c r="Q48" s="34"/>
      <c r="R48" s="34"/>
      <c r="S48" s="34"/>
      <c r="T48" s="36"/>
      <c r="U48" s="36"/>
      <c r="V48" s="34"/>
      <c r="W48" s="34"/>
    </row>
    <row r="49" ht="15" customHeight="1"/>
  </sheetData>
  <mergeCells count="7">
    <mergeCell ref="B2:E2"/>
    <mergeCell ref="Z5:AD5"/>
    <mergeCell ref="AF5:AJ5"/>
    <mergeCell ref="G6:M6"/>
    <mergeCell ref="O6:U6"/>
    <mergeCell ref="Z6:AD6"/>
    <mergeCell ref="AF6:AJ6"/>
  </mergeCells>
  <phoneticPr fontId="2"/>
  <dataValidations count="1">
    <dataValidation type="list" allowBlank="1" showInputMessage="1" showErrorMessage="1" sqref="B2:E3" xr:uid="{D5B0E996-7381-476B-B325-D4CDD6674C62}">
      <formula1>"Japanese,English"</formula1>
    </dataValidation>
  </dataValidations>
  <printOptions horizontalCentered="1"/>
  <pageMargins left="0.19685039370078741" right="0.19685039370078741" top="0.39370078740157483" bottom="0.39370078740157483" header="0" footer="0"/>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PresentationFormat>2b403a59-b952-4d42-8c61-0b097d92e1fa</PresentationFormat>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Appendix_1</vt:lpstr>
      <vt:lpstr>Appendix_2</vt:lpstr>
      <vt:lpstr>Appendix_1!Print_Area</vt:lpstr>
      <vt:lpstr>Appendix_2!Print_Area</vt:lpstr>
      <vt:lpstr>Appendix_1!Print_Titles</vt:lpstr>
      <vt:lpstr>Appendix_2!Print_Titles</vt:lpstr>
    </vt:vector>
  </TitlesOfParts>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2025-05-13T01:42:11Z</cp:lastPrinted>
  <dcterms:created xsi:type="dcterms:W3CDTF">2013-11-05T02:29:51Z</dcterms:created>
  <dcterms:modified xsi:type="dcterms:W3CDTF">2025-07-25T11:47:44Z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1033</vt:lpwstr>
  </property>
  <property fmtid="{D5CDD505-2E9C-101B-9397-08002B2CF9AE}" pid="3" name="Create_Backup">
    <vt:lpwstr>3</vt:lpwstr>
  </property>
  <property fmtid="{D5CDD505-2E9C-101B-9397-08002B2CF9AE}" pid="4" name="Workbook_Font">
    <vt:lpwstr>Frutiger 45 Light</vt:lpwstr>
  </property>
  <property fmtid="{D5CDD505-2E9C-101B-9397-08002B2CF9AE}" pid="5" name="Workbook_FontSize">
    <vt:lpwstr>7</vt:lpwstr>
  </property>
  <property fmtid="{D5CDD505-2E9C-101B-9397-08002B2CF9AE}" pid="6" name="Average_Translated">
    <vt:lpwstr>Average</vt:lpwstr>
  </property>
  <property fmtid="{D5CDD505-2E9C-101B-9397-08002B2CF9AE}" pid="7" name="Thick_Lines">
    <vt:lpwstr>0</vt:lpwstr>
  </property>
  <property fmtid="{D5CDD505-2E9C-101B-9397-08002B2CF9AE}" pid="8" name="Num_Categories_On_XAxis">
    <vt:lpwstr>6</vt:lpwstr>
  </property>
  <property fmtid="{D5CDD505-2E9C-101B-9397-08002B2CF9AE}" pid="9" name="Share_PX_Label">
    <vt:lpwstr>Stock price</vt:lpwstr>
  </property>
  <property fmtid="{D5CDD505-2E9C-101B-9397-08002B2CF9AE}" pid="10" name="Volume_Label">
    <vt:lpwstr>Volume (000s)</vt:lpwstr>
  </property>
  <property fmtid="{D5CDD505-2E9C-101B-9397-08002B2CF9AE}" pid="11" name="Stock_Volume_XAxis_Label">
    <vt:lpwstr>Closing date</vt:lpwstr>
  </property>
  <property fmtid="{D5CDD505-2E9C-101B-9397-08002B2CF9AE}" pid="12" name="Pie_Chart_Labels">
    <vt:lpwstr>-1</vt:lpwstr>
  </property>
  <property fmtid="{D5CDD505-2E9C-101B-9397-08002B2CF9AE}" pid="13" name="Pie_Chart_Legend">
    <vt:lpwstr>0</vt:lpwstr>
  </property>
  <property fmtid="{D5CDD505-2E9C-101B-9397-08002B2CF9AE}" pid="14" name="Annotation_Add_Date">
    <vt:lpwstr>-1</vt:lpwstr>
  </property>
  <property fmtid="{D5CDD505-2E9C-101B-9397-08002B2CF9AE}" pid="15" name="Annotation_Date_Bold">
    <vt:lpwstr>-1</vt:lpwstr>
  </property>
  <property fmtid="{D5CDD505-2E9C-101B-9397-08002B2CF9AE}" pid="16" name="Annotation_Date_Format">
    <vt:lpwstr>F1</vt:lpwstr>
  </property>
  <property fmtid="{D5CDD505-2E9C-101B-9397-08002B2CF9AE}" pid="17" name="ShowGridlines">
    <vt:lpwstr>-1</vt:lpwstr>
  </property>
  <property fmtid="{D5CDD505-2E9C-101B-9397-08002B2CF9AE}" pid="18" name="ShowYAxis">
    <vt:lpwstr>-1</vt:lpwstr>
  </property>
  <property fmtid="{D5CDD505-2E9C-101B-9397-08002B2CF9AE}" pid="19" name="UseStackWhiteBorder">
    <vt:lpwstr>-1</vt:lpwstr>
  </property>
  <property fmtid="{D5CDD505-2E9C-101B-9397-08002B2CF9AE}" pid="20" name="UseDashStyle">
    <vt:lpwstr>0</vt:lpwstr>
  </property>
  <property fmtid="{D5CDD505-2E9C-101B-9397-08002B2CF9AE}" pid="21" name="_IQPDocumentId">
    <vt:lpwstr>8cde9bc2-1449-4a9c-95fe-ba434316f19d</vt:lpwstr>
  </property>
  <property fmtid="{D5CDD505-2E9C-101B-9397-08002B2CF9AE}" pid="22" name="Signature">
    <vt:lpwstr>AkJ5jQj6satr5o8M2iHRPtkq+HwpOJOxlaZ4S3iWuvVDif5p9m5buY44nm96OJuvkzJnq0wZ7cMPyXSUG6BpVA==</vt:lpwstr>
  </property>
  <property fmtid="{D5CDD505-2E9C-101B-9397-08002B2CF9AE}" pid="23" name="_SIProp12DataClass+cc5a530f-41a6-45ea-9bc4-32c4db9fb913">
    <vt:lpwstr>v=1.2&gt;I=cc5a530f-41a6-45ea-9bc4-32c4db9fb913&amp;N=NotProtectedAttachment&amp;V=1.3&amp;U=System&amp;D=System&amp;A=Associated&amp;H=False</vt:lpwstr>
  </property>
  <property fmtid="{D5CDD505-2E9C-101B-9397-08002B2CF9AE}" pid="24" name="IQP_Classification">
    <vt:lpwstr>NotProtectedAttachment</vt:lpwstr>
  </property>
  <property fmtid="{D5CDD505-2E9C-101B-9397-08002B2CF9AE}" pid="25" name="MSIP_Label_84cb56a9-a596-48bb-8249-6b18e530ca9e_Enabled">
    <vt:lpwstr>true</vt:lpwstr>
  </property>
  <property fmtid="{D5CDD505-2E9C-101B-9397-08002B2CF9AE}" pid="26" name="MSIP_Label_84cb56a9-a596-48bb-8249-6b18e530ca9e_SetDate">
    <vt:lpwstr>2025-05-09T11:23:07Z</vt:lpwstr>
  </property>
  <property fmtid="{D5CDD505-2E9C-101B-9397-08002B2CF9AE}" pid="27" name="MSIP_Label_84cb56a9-a596-48bb-8249-6b18e530ca9e_Method">
    <vt:lpwstr>Privileged</vt:lpwstr>
  </property>
  <property fmtid="{D5CDD505-2E9C-101B-9397-08002B2CF9AE}" pid="28" name="MSIP_Label_84cb56a9-a596-48bb-8249-6b18e530ca9e_Name">
    <vt:lpwstr>84cb56a9-a596-48bb-8249-6b18e530ca9e</vt:lpwstr>
  </property>
  <property fmtid="{D5CDD505-2E9C-101B-9397-08002B2CF9AE}" pid="29" name="MSIP_Label_84cb56a9-a596-48bb-8249-6b18e530ca9e_SiteId">
    <vt:lpwstr>18872657-15e1-4db7-a75c-77b60bc5441f</vt:lpwstr>
  </property>
  <property fmtid="{D5CDD505-2E9C-101B-9397-08002B2CF9AE}" pid="30" name="MSIP_Label_84cb56a9-a596-48bb-8249-6b18e530ca9e_ActionId">
    <vt:lpwstr>25ca6e54-e21c-4f0e-9891-63f6494d682f</vt:lpwstr>
  </property>
  <property fmtid="{D5CDD505-2E9C-101B-9397-08002B2CF9AE}" pid="31" name="MSIP_Label_84cb56a9-a596-48bb-8249-6b18e530ca9e_ContentBits">
    <vt:lpwstr>0</vt:lpwstr>
  </property>
  <property fmtid="{D5CDD505-2E9C-101B-9397-08002B2CF9AE}" pid="32" name="MSIP_Label_84cb56a9-a596-48bb-8249-6b18e530ca9e_Tag">
    <vt:lpwstr>10, 0, 1, 1</vt:lpwstr>
  </property>
</Properties>
</file>